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ml.chartshape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5.xml" ContentType="application/vnd.openxmlformats-officedocument.drawingml.chartshape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6.xml" ContentType="application/vnd.openxmlformats-officedocument.drawingml.chartshape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7.xml" ContentType="application/vnd.openxmlformats-officedocument.drawingml.chartshapes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8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cottL\Desktop\Four Quadrant Files Final\"/>
    </mc:Choice>
  </mc:AlternateContent>
  <xr:revisionPtr revIDLastSave="0" documentId="10_ncr:100000_{2FB69524-1610-4F31-8ABF-00E682C5E510}" xr6:coauthVersionLast="31" xr6:coauthVersionMax="31" xr10:uidLastSave="{00000000-0000-0000-0000-000000000000}"/>
  <bookViews>
    <workbookView xWindow="0" yWindow="0" windowWidth="19140" windowHeight="6900" tabRatio="841" activeTab="2" xr2:uid="{00000000-000D-0000-FFFF-FFFF00000000}"/>
  </bookViews>
  <sheets>
    <sheet name="4Q Speed-Flow Curves" sheetId="8" r:id="rId1"/>
    <sheet name="4Q Suter Data" sheetId="1" r:id="rId2"/>
    <sheet name="4QBEP, 4QOP, MC, System Curves" sheetId="10" r:id="rId3"/>
  </sheets>
  <definedNames>
    <definedName name="BEP_Flow">#REF!</definedName>
    <definedName name="BEP_Head">#REF!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0" l="1"/>
  <c r="C96" i="10"/>
  <c r="E96" i="10" s="1"/>
  <c r="D96" i="10"/>
  <c r="F96" i="10" s="1"/>
  <c r="C97" i="10"/>
  <c r="C98" i="10"/>
  <c r="C99" i="10"/>
  <c r="D99" i="10" s="1"/>
  <c r="F99" i="10" s="1"/>
  <c r="C100" i="10"/>
  <c r="E100" i="10" s="1"/>
  <c r="C101" i="10"/>
  <c r="C102" i="10"/>
  <c r="E102" i="10" s="1"/>
  <c r="C103" i="10"/>
  <c r="C104" i="10"/>
  <c r="E104" i="10" s="1"/>
  <c r="C105" i="10"/>
  <c r="C106" i="10"/>
  <c r="C107" i="10"/>
  <c r="D107" i="10" s="1"/>
  <c r="C108" i="10"/>
  <c r="E108" i="10" s="1"/>
  <c r="C109" i="10"/>
  <c r="C110" i="10"/>
  <c r="E110" i="10" s="1"/>
  <c r="D110" i="10"/>
  <c r="C111" i="10"/>
  <c r="C112" i="10"/>
  <c r="E112" i="10" s="1"/>
  <c r="C113" i="10"/>
  <c r="C114" i="10"/>
  <c r="C115" i="10"/>
  <c r="D115" i="10" s="1"/>
  <c r="C116" i="10"/>
  <c r="E116" i="10" s="1"/>
  <c r="C117" i="10"/>
  <c r="C118" i="10"/>
  <c r="E118" i="10" s="1"/>
  <c r="C119" i="10"/>
  <c r="C120" i="10"/>
  <c r="E120" i="10" s="1"/>
  <c r="C121" i="10"/>
  <c r="C122" i="10"/>
  <c r="C123" i="10"/>
  <c r="D123" i="10" s="1"/>
  <c r="C124" i="10"/>
  <c r="E124" i="10" s="1"/>
  <c r="C125" i="10"/>
  <c r="C126" i="10"/>
  <c r="E126" i="10" s="1"/>
  <c r="C127" i="10"/>
  <c r="D127" i="10" s="1"/>
  <c r="C128" i="10"/>
  <c r="G128" i="10" s="1"/>
  <c r="C129" i="10"/>
  <c r="D129" i="10" s="1"/>
  <c r="C130" i="10"/>
  <c r="E130" i="10" s="1"/>
  <c r="C131" i="10"/>
  <c r="C132" i="10"/>
  <c r="E132" i="10" s="1"/>
  <c r="C133" i="10"/>
  <c r="C134" i="10"/>
  <c r="E134" i="10" s="1"/>
  <c r="C135" i="10"/>
  <c r="C136" i="10"/>
  <c r="E136" i="10" s="1"/>
  <c r="C137" i="10"/>
  <c r="C138" i="10"/>
  <c r="E138" i="10" s="1"/>
  <c r="D138" i="10"/>
  <c r="F138" i="10" s="1"/>
  <c r="C139" i="10"/>
  <c r="C140" i="10"/>
  <c r="E140" i="10" s="1"/>
  <c r="C141" i="10"/>
  <c r="C142" i="10"/>
  <c r="E142" i="10" s="1"/>
  <c r="C143" i="10"/>
  <c r="C144" i="10"/>
  <c r="E144" i="10" s="1"/>
  <c r="C145" i="10"/>
  <c r="C146" i="10"/>
  <c r="E146" i="10" s="1"/>
  <c r="C147" i="10"/>
  <c r="C8" i="10"/>
  <c r="C9" i="10"/>
  <c r="G9" i="10" s="1"/>
  <c r="C10" i="10"/>
  <c r="D10" i="10" s="1"/>
  <c r="H10" i="10" s="1"/>
  <c r="C11" i="10"/>
  <c r="G11" i="10" s="1"/>
  <c r="C12" i="10"/>
  <c r="C13" i="10"/>
  <c r="G13" i="10" s="1"/>
  <c r="C14" i="10"/>
  <c r="D14" i="10" s="1"/>
  <c r="H14" i="10" s="1"/>
  <c r="C15" i="10"/>
  <c r="G15" i="10" s="1"/>
  <c r="C16" i="10"/>
  <c r="C17" i="10"/>
  <c r="G17" i="10" s="1"/>
  <c r="C18" i="10"/>
  <c r="G18" i="10" s="1"/>
  <c r="C19" i="10"/>
  <c r="G19" i="10" s="1"/>
  <c r="C20" i="10"/>
  <c r="C21" i="10"/>
  <c r="G21" i="10" s="1"/>
  <c r="C22" i="10"/>
  <c r="G22" i="10" s="1"/>
  <c r="C23" i="10"/>
  <c r="G23" i="10" s="1"/>
  <c r="C24" i="10"/>
  <c r="D24" i="10" s="1"/>
  <c r="H24" i="10" s="1"/>
  <c r="C25" i="10"/>
  <c r="G25" i="10" s="1"/>
  <c r="C26" i="10"/>
  <c r="D26" i="10" s="1"/>
  <c r="H26" i="10" s="1"/>
  <c r="C27" i="10"/>
  <c r="G27" i="10" s="1"/>
  <c r="C28" i="10"/>
  <c r="C29" i="10"/>
  <c r="G29" i="10" s="1"/>
  <c r="C30" i="10"/>
  <c r="D30" i="10" s="1"/>
  <c r="H30" i="10" s="1"/>
  <c r="C31" i="10"/>
  <c r="G31" i="10" s="1"/>
  <c r="C32" i="10"/>
  <c r="D32" i="10" s="1"/>
  <c r="H32" i="10" s="1"/>
  <c r="C33" i="10"/>
  <c r="G33" i="10" s="1"/>
  <c r="C34" i="10"/>
  <c r="G34" i="10" s="1"/>
  <c r="C35" i="10"/>
  <c r="G35" i="10" s="1"/>
  <c r="C36" i="10"/>
  <c r="C37" i="10"/>
  <c r="G37" i="10" s="1"/>
  <c r="C38" i="10"/>
  <c r="D38" i="10" s="1"/>
  <c r="H38" i="10" s="1"/>
  <c r="C39" i="10"/>
  <c r="G39" i="10" s="1"/>
  <c r="C40" i="10"/>
  <c r="D40" i="10" s="1"/>
  <c r="H40" i="10" s="1"/>
  <c r="C41" i="10"/>
  <c r="G41" i="10" s="1"/>
  <c r="C42" i="10"/>
  <c r="G42" i="10" s="1"/>
  <c r="C43" i="10"/>
  <c r="G43" i="10" s="1"/>
  <c r="C44" i="10"/>
  <c r="C45" i="10"/>
  <c r="G45" i="10" s="1"/>
  <c r="C46" i="10"/>
  <c r="G46" i="10" s="1"/>
  <c r="C47" i="10"/>
  <c r="G47" i="10" s="1"/>
  <c r="C48" i="10"/>
  <c r="D48" i="10" s="1"/>
  <c r="H48" i="10" s="1"/>
  <c r="C49" i="10"/>
  <c r="G49" i="10" s="1"/>
  <c r="C50" i="10"/>
  <c r="G50" i="10" s="1"/>
  <c r="C51" i="10"/>
  <c r="G51" i="10" s="1"/>
  <c r="C52" i="10"/>
  <c r="C53" i="10"/>
  <c r="G53" i="10" s="1"/>
  <c r="C54" i="10"/>
  <c r="G54" i="10" s="1"/>
  <c r="C55" i="10"/>
  <c r="G55" i="10" s="1"/>
  <c r="C56" i="10"/>
  <c r="D56" i="10" s="1"/>
  <c r="H56" i="10" s="1"/>
  <c r="C57" i="10"/>
  <c r="G57" i="10" s="1"/>
  <c r="C58" i="10"/>
  <c r="D58" i="10" s="1"/>
  <c r="H58" i="10" s="1"/>
  <c r="C59" i="10"/>
  <c r="G59" i="10" s="1"/>
  <c r="C60" i="10"/>
  <c r="C61" i="10"/>
  <c r="G61" i="10" s="1"/>
  <c r="C62" i="10"/>
  <c r="D62" i="10" s="1"/>
  <c r="H62" i="10" s="1"/>
  <c r="C63" i="10"/>
  <c r="G63" i="10" s="1"/>
  <c r="C64" i="10"/>
  <c r="D64" i="10" s="1"/>
  <c r="H64" i="10" s="1"/>
  <c r="C65" i="10"/>
  <c r="G65" i="10" s="1"/>
  <c r="C66" i="10"/>
  <c r="G66" i="10" s="1"/>
  <c r="C67" i="10"/>
  <c r="G67" i="10" s="1"/>
  <c r="C68" i="10"/>
  <c r="C69" i="10"/>
  <c r="G69" i="10" s="1"/>
  <c r="C70" i="10"/>
  <c r="D70" i="10" s="1"/>
  <c r="H70" i="10" s="1"/>
  <c r="C71" i="10"/>
  <c r="G71" i="10" s="1"/>
  <c r="C72" i="10"/>
  <c r="D72" i="10" s="1"/>
  <c r="H72" i="10" s="1"/>
  <c r="C73" i="10"/>
  <c r="G73" i="10" s="1"/>
  <c r="C74" i="10"/>
  <c r="D74" i="10" s="1"/>
  <c r="H74" i="10" s="1"/>
  <c r="C75" i="10"/>
  <c r="G75" i="10" s="1"/>
  <c r="C76" i="10"/>
  <c r="C77" i="10"/>
  <c r="G77" i="10" s="1"/>
  <c r="C78" i="10"/>
  <c r="D78" i="10" s="1"/>
  <c r="H78" i="10" s="1"/>
  <c r="C79" i="10"/>
  <c r="G79" i="10" s="1"/>
  <c r="C80" i="10"/>
  <c r="D80" i="10" s="1"/>
  <c r="H80" i="10" s="1"/>
  <c r="C81" i="10"/>
  <c r="G81" i="10" s="1"/>
  <c r="C82" i="10"/>
  <c r="G82" i="10" s="1"/>
  <c r="C83" i="10"/>
  <c r="G83" i="10" s="1"/>
  <c r="C84" i="10"/>
  <c r="C85" i="10"/>
  <c r="G85" i="10" s="1"/>
  <c r="C86" i="10"/>
  <c r="G86" i="10" s="1"/>
  <c r="C87" i="10"/>
  <c r="G87" i="10" s="1"/>
  <c r="C88" i="10"/>
  <c r="D88" i="10" s="1"/>
  <c r="H88" i="10" s="1"/>
  <c r="C89" i="10"/>
  <c r="G89" i="10" s="1"/>
  <c r="C90" i="10"/>
  <c r="D90" i="10" s="1"/>
  <c r="H90" i="10" s="1"/>
  <c r="C91" i="10"/>
  <c r="G91" i="10" s="1"/>
  <c r="C92" i="10"/>
  <c r="C93" i="10"/>
  <c r="G93" i="10" s="1"/>
  <c r="C94" i="10"/>
  <c r="D94" i="10" s="1"/>
  <c r="H94" i="10" s="1"/>
  <c r="C95" i="10"/>
  <c r="G95" i="10" s="1"/>
  <c r="C7" i="10"/>
  <c r="G7" i="10" s="1"/>
  <c r="D7" i="10" l="1"/>
  <c r="H7" i="10" s="1"/>
  <c r="D65" i="10"/>
  <c r="H65" i="10" s="1"/>
  <c r="D25" i="10"/>
  <c r="H25" i="10" s="1"/>
  <c r="G94" i="10"/>
  <c r="D46" i="10"/>
  <c r="H46" i="10" s="1"/>
  <c r="D22" i="10"/>
  <c r="H22" i="10" s="1"/>
  <c r="D146" i="10"/>
  <c r="F146" i="10" s="1"/>
  <c r="G78" i="10"/>
  <c r="G10" i="10"/>
  <c r="D89" i="10"/>
  <c r="H89" i="10" s="1"/>
  <c r="D42" i="10"/>
  <c r="H42" i="10" s="1"/>
  <c r="D124" i="10"/>
  <c r="H124" i="10" s="1"/>
  <c r="G58" i="10"/>
  <c r="D86" i="10"/>
  <c r="H86" i="10" s="1"/>
  <c r="D34" i="10"/>
  <c r="H34" i="10" s="1"/>
  <c r="D130" i="10"/>
  <c r="F130" i="10" s="1"/>
  <c r="H115" i="10"/>
  <c r="F115" i="10"/>
  <c r="G112" i="10"/>
  <c r="D57" i="10"/>
  <c r="H57" i="10" s="1"/>
  <c r="D132" i="10"/>
  <c r="D126" i="10"/>
  <c r="H126" i="10" s="1"/>
  <c r="D108" i="10"/>
  <c r="H108" i="10" s="1"/>
  <c r="G102" i="10"/>
  <c r="G74" i="10"/>
  <c r="D54" i="10"/>
  <c r="H54" i="10" s="1"/>
  <c r="D33" i="10"/>
  <c r="H33" i="10" s="1"/>
  <c r="G62" i="10"/>
  <c r="G30" i="10"/>
  <c r="D66" i="10"/>
  <c r="H66" i="10" s="1"/>
  <c r="D140" i="10"/>
  <c r="H140" i="10" s="1"/>
  <c r="D112" i="10"/>
  <c r="F112" i="10" s="1"/>
  <c r="G118" i="10"/>
  <c r="G90" i="10"/>
  <c r="G26" i="10"/>
  <c r="H127" i="10"/>
  <c r="F127" i="10"/>
  <c r="H123" i="10"/>
  <c r="F123" i="10"/>
  <c r="H107" i="10"/>
  <c r="F107" i="10"/>
  <c r="G120" i="10"/>
  <c r="G104" i="10"/>
  <c r="G144" i="10"/>
  <c r="G136" i="10"/>
  <c r="G126" i="10"/>
  <c r="G110" i="10"/>
  <c r="D82" i="10"/>
  <c r="H82" i="10" s="1"/>
  <c r="D73" i="10"/>
  <c r="H73" i="10" s="1"/>
  <c r="D50" i="10"/>
  <c r="H50" i="10" s="1"/>
  <c r="D41" i="10"/>
  <c r="H41" i="10" s="1"/>
  <c r="D18" i="10"/>
  <c r="H18" i="10" s="1"/>
  <c r="D9" i="10"/>
  <c r="H9" i="10" s="1"/>
  <c r="D142" i="10"/>
  <c r="F142" i="10" s="1"/>
  <c r="D134" i="10"/>
  <c r="F134" i="10" s="1"/>
  <c r="D118" i="10"/>
  <c r="H118" i="10" s="1"/>
  <c r="D116" i="10"/>
  <c r="D102" i="10"/>
  <c r="F102" i="10" s="1"/>
  <c r="D100" i="10"/>
  <c r="G142" i="10"/>
  <c r="G134" i="10"/>
  <c r="G124" i="10"/>
  <c r="G116" i="10"/>
  <c r="G108" i="10"/>
  <c r="G100" i="10"/>
  <c r="G70" i="10"/>
  <c r="G38" i="10"/>
  <c r="D81" i="10"/>
  <c r="H81" i="10" s="1"/>
  <c r="D49" i="10"/>
  <c r="H49" i="10" s="1"/>
  <c r="D17" i="10"/>
  <c r="H17" i="10" s="1"/>
  <c r="D144" i="10"/>
  <c r="F144" i="10" s="1"/>
  <c r="D136" i="10"/>
  <c r="D120" i="10"/>
  <c r="F120" i="10" s="1"/>
  <c r="D104" i="10"/>
  <c r="H138" i="10"/>
  <c r="G96" i="10"/>
  <c r="G92" i="10"/>
  <c r="D92" i="10"/>
  <c r="H92" i="10" s="1"/>
  <c r="G84" i="10"/>
  <c r="D84" i="10"/>
  <c r="H84" i="10" s="1"/>
  <c r="G76" i="10"/>
  <c r="D76" i="10"/>
  <c r="H76" i="10" s="1"/>
  <c r="G68" i="10"/>
  <c r="D68" i="10"/>
  <c r="H68" i="10" s="1"/>
  <c r="G60" i="10"/>
  <c r="D60" i="10"/>
  <c r="H60" i="10" s="1"/>
  <c r="G52" i="10"/>
  <c r="D52" i="10"/>
  <c r="H52" i="10" s="1"/>
  <c r="G44" i="10"/>
  <c r="D44" i="10"/>
  <c r="H44" i="10" s="1"/>
  <c r="G36" i="10"/>
  <c r="D36" i="10"/>
  <c r="H36" i="10" s="1"/>
  <c r="G28" i="10"/>
  <c r="D28" i="10"/>
  <c r="H28" i="10" s="1"/>
  <c r="G20" i="10"/>
  <c r="D20" i="10"/>
  <c r="H20" i="10" s="1"/>
  <c r="D16" i="10"/>
  <c r="H16" i="10" s="1"/>
  <c r="G16" i="10"/>
  <c r="G12" i="10"/>
  <c r="D12" i="10"/>
  <c r="H12" i="10" s="1"/>
  <c r="D8" i="10"/>
  <c r="H8" i="10" s="1"/>
  <c r="G8" i="10"/>
  <c r="E143" i="10"/>
  <c r="G143" i="10"/>
  <c r="D143" i="10"/>
  <c r="E135" i="10"/>
  <c r="G135" i="10"/>
  <c r="D135" i="10"/>
  <c r="F132" i="10"/>
  <c r="H132" i="10"/>
  <c r="E114" i="10"/>
  <c r="D114" i="10"/>
  <c r="G114" i="10"/>
  <c r="E109" i="10"/>
  <c r="G109" i="10"/>
  <c r="D109" i="10"/>
  <c r="E103" i="10"/>
  <c r="G103" i="10"/>
  <c r="D103" i="10"/>
  <c r="G64" i="10"/>
  <c r="G32" i="10"/>
  <c r="E145" i="10"/>
  <c r="G145" i="10"/>
  <c r="D145" i="10"/>
  <c r="E137" i="10"/>
  <c r="G137" i="10"/>
  <c r="D137" i="10"/>
  <c r="H134" i="10"/>
  <c r="H129" i="10"/>
  <c r="F129" i="10"/>
  <c r="E122" i="10"/>
  <c r="D122" i="10"/>
  <c r="G122" i="10"/>
  <c r="E117" i="10"/>
  <c r="G117" i="10"/>
  <c r="D117" i="10"/>
  <c r="E111" i="10"/>
  <c r="G111" i="10"/>
  <c r="D111" i="10"/>
  <c r="H102" i="10"/>
  <c r="H99" i="10"/>
  <c r="G72" i="10"/>
  <c r="G40" i="10"/>
  <c r="E147" i="10"/>
  <c r="G147" i="10"/>
  <c r="D147" i="10"/>
  <c r="E139" i="10"/>
  <c r="G139" i="10"/>
  <c r="D139" i="10"/>
  <c r="E131" i="10"/>
  <c r="G131" i="10"/>
  <c r="D131" i="10"/>
  <c r="E129" i="10"/>
  <c r="G129" i="10"/>
  <c r="E125" i="10"/>
  <c r="G125" i="10"/>
  <c r="D125" i="10"/>
  <c r="E119" i="10"/>
  <c r="G119" i="10"/>
  <c r="D119" i="10"/>
  <c r="F110" i="10"/>
  <c r="H110" i="10"/>
  <c r="E98" i="10"/>
  <c r="D98" i="10"/>
  <c r="G98" i="10"/>
  <c r="G80" i="10"/>
  <c r="G48" i="10"/>
  <c r="D93" i="10"/>
  <c r="H93" i="10" s="1"/>
  <c r="D85" i="10"/>
  <c r="H85" i="10" s="1"/>
  <c r="D77" i="10"/>
  <c r="H77" i="10" s="1"/>
  <c r="D69" i="10"/>
  <c r="H69" i="10" s="1"/>
  <c r="D61" i="10"/>
  <c r="H61" i="10" s="1"/>
  <c r="D53" i="10"/>
  <c r="H53" i="10" s="1"/>
  <c r="D45" i="10"/>
  <c r="H45" i="10" s="1"/>
  <c r="D37" i="10"/>
  <c r="H37" i="10" s="1"/>
  <c r="D29" i="10"/>
  <c r="H29" i="10" s="1"/>
  <c r="D21" i="10"/>
  <c r="H21" i="10" s="1"/>
  <c r="D13" i="10"/>
  <c r="H13" i="10" s="1"/>
  <c r="E141" i="10"/>
  <c r="G141" i="10"/>
  <c r="D141" i="10"/>
  <c r="E133" i="10"/>
  <c r="G133" i="10"/>
  <c r="D133" i="10"/>
  <c r="E128" i="10"/>
  <c r="D128" i="10"/>
  <c r="F126" i="10"/>
  <c r="F118" i="10"/>
  <c r="E106" i="10"/>
  <c r="D106" i="10"/>
  <c r="G106" i="10"/>
  <c r="E101" i="10"/>
  <c r="G101" i="10"/>
  <c r="D101" i="10"/>
  <c r="H144" i="10"/>
  <c r="H96" i="10"/>
  <c r="G88" i="10"/>
  <c r="G56" i="10"/>
  <c r="G24" i="10"/>
  <c r="E123" i="10"/>
  <c r="G123" i="10"/>
  <c r="E121" i="10"/>
  <c r="G121" i="10"/>
  <c r="D121" i="10"/>
  <c r="E115" i="10"/>
  <c r="G115" i="10"/>
  <c r="E113" i="10"/>
  <c r="G113" i="10"/>
  <c r="D113" i="10"/>
  <c r="E107" i="10"/>
  <c r="G107" i="10"/>
  <c r="E105" i="10"/>
  <c r="G105" i="10"/>
  <c r="D105" i="10"/>
  <c r="E99" i="10"/>
  <c r="G99" i="10"/>
  <c r="E97" i="10"/>
  <c r="G97" i="10"/>
  <c r="D97" i="10"/>
  <c r="G146" i="10"/>
  <c r="G138" i="10"/>
  <c r="G130" i="10"/>
  <c r="D95" i="10"/>
  <c r="H95" i="10" s="1"/>
  <c r="D91" i="10"/>
  <c r="H91" i="10" s="1"/>
  <c r="D87" i="10"/>
  <c r="H87" i="10" s="1"/>
  <c r="D83" i="10"/>
  <c r="H83" i="10" s="1"/>
  <c r="D79" i="10"/>
  <c r="H79" i="10" s="1"/>
  <c r="D75" i="10"/>
  <c r="H75" i="10" s="1"/>
  <c r="D71" i="10"/>
  <c r="H71" i="10" s="1"/>
  <c r="D67" i="10"/>
  <c r="H67" i="10" s="1"/>
  <c r="D63" i="10"/>
  <c r="H63" i="10" s="1"/>
  <c r="D59" i="10"/>
  <c r="H59" i="10" s="1"/>
  <c r="D55" i="10"/>
  <c r="H55" i="10" s="1"/>
  <c r="D51" i="10"/>
  <c r="H51" i="10" s="1"/>
  <c r="D47" i="10"/>
  <c r="H47" i="10" s="1"/>
  <c r="D43" i="10"/>
  <c r="H43" i="10" s="1"/>
  <c r="D39" i="10"/>
  <c r="H39" i="10" s="1"/>
  <c r="D35" i="10"/>
  <c r="H35" i="10" s="1"/>
  <c r="D31" i="10"/>
  <c r="H31" i="10" s="1"/>
  <c r="D27" i="10"/>
  <c r="H27" i="10" s="1"/>
  <c r="D23" i="10"/>
  <c r="H23" i="10" s="1"/>
  <c r="D19" i="10"/>
  <c r="H19" i="10" s="1"/>
  <c r="D15" i="10"/>
  <c r="H15" i="10" s="1"/>
  <c r="D11" i="10"/>
  <c r="H11" i="10" s="1"/>
  <c r="E127" i="10"/>
  <c r="G127" i="10"/>
  <c r="G140" i="10"/>
  <c r="G132" i="10"/>
  <c r="H112" i="10" l="1"/>
  <c r="F140" i="10"/>
  <c r="H130" i="10"/>
  <c r="F124" i="10"/>
  <c r="H146" i="10"/>
  <c r="F108" i="10"/>
  <c r="H116" i="10"/>
  <c r="F116" i="10"/>
  <c r="H120" i="10"/>
  <c r="H142" i="10"/>
  <c r="F104" i="10"/>
  <c r="H104" i="10"/>
  <c r="F136" i="10"/>
  <c r="H136" i="10"/>
  <c r="H100" i="10"/>
  <c r="F100" i="10"/>
  <c r="H121" i="10"/>
  <c r="F121" i="10"/>
  <c r="F141" i="10"/>
  <c r="H141" i="10"/>
  <c r="F147" i="10"/>
  <c r="H147" i="10"/>
  <c r="H111" i="10"/>
  <c r="F111" i="10"/>
  <c r="H97" i="10"/>
  <c r="F97" i="10"/>
  <c r="F133" i="10"/>
  <c r="H133" i="10"/>
  <c r="F125" i="10"/>
  <c r="H125" i="10"/>
  <c r="F139" i="10"/>
  <c r="H139" i="10"/>
  <c r="F137" i="10"/>
  <c r="H137" i="10"/>
  <c r="H105" i="10"/>
  <c r="F105" i="10"/>
  <c r="F101" i="10"/>
  <c r="H101" i="10"/>
  <c r="F106" i="10"/>
  <c r="H106" i="10"/>
  <c r="F98" i="10"/>
  <c r="H98" i="10"/>
  <c r="H119" i="10"/>
  <c r="F119" i="10"/>
  <c r="F131" i="10"/>
  <c r="H131" i="10"/>
  <c r="F145" i="10"/>
  <c r="H145" i="10"/>
  <c r="F109" i="10"/>
  <c r="H109" i="10"/>
  <c r="F114" i="10"/>
  <c r="H114" i="10"/>
  <c r="F135" i="10"/>
  <c r="H135" i="10"/>
  <c r="H113" i="10"/>
  <c r="F113" i="10"/>
  <c r="F128" i="10"/>
  <c r="H128" i="10"/>
  <c r="F117" i="10"/>
  <c r="H117" i="10"/>
  <c r="F122" i="10"/>
  <c r="H122" i="10"/>
  <c r="H103" i="10"/>
  <c r="F103" i="10"/>
  <c r="F143" i="10"/>
  <c r="H143" i="10"/>
  <c r="E9" i="10"/>
  <c r="E13" i="10"/>
  <c r="E14" i="10"/>
  <c r="E17" i="10"/>
  <c r="E18" i="10"/>
  <c r="E21" i="10"/>
  <c r="E22" i="10"/>
  <c r="E25" i="10"/>
  <c r="E29" i="10"/>
  <c r="E34" i="10"/>
  <c r="E41" i="10"/>
  <c r="F42" i="10"/>
  <c r="F44" i="10"/>
  <c r="E50" i="10"/>
  <c r="E53" i="10"/>
  <c r="F56" i="10"/>
  <c r="E57" i="10"/>
  <c r="F58" i="10"/>
  <c r="F62" i="10"/>
  <c r="F64" i="10"/>
  <c r="E65" i="10"/>
  <c r="F66" i="10"/>
  <c r="F70" i="10"/>
  <c r="E73" i="10"/>
  <c r="F74" i="10"/>
  <c r="E75" i="10"/>
  <c r="F76" i="10"/>
  <c r="E77" i="10"/>
  <c r="F78" i="10"/>
  <c r="F80" i="10"/>
  <c r="F82" i="10"/>
  <c r="E85" i="10"/>
  <c r="F86" i="10"/>
  <c r="E87" i="10"/>
  <c r="E90" i="10"/>
  <c r="E91" i="10"/>
  <c r="F92" i="10"/>
  <c r="F94" i="10"/>
  <c r="E32" i="10"/>
  <c r="E12" i="10"/>
  <c r="E8" i="10"/>
  <c r="E56" i="10" l="1"/>
  <c r="E92" i="10"/>
  <c r="E71" i="10"/>
  <c r="E38" i="10"/>
  <c r="E51" i="10"/>
  <c r="E30" i="10"/>
  <c r="E66" i="10"/>
  <c r="E20" i="10"/>
  <c r="E24" i="10"/>
  <c r="E40" i="10"/>
  <c r="E61" i="10"/>
  <c r="E45" i="10"/>
  <c r="E36" i="10"/>
  <c r="E48" i="10"/>
  <c r="F87" i="10"/>
  <c r="E16" i="10"/>
  <c r="E28" i="10"/>
  <c r="E69" i="10"/>
  <c r="F91" i="10"/>
  <c r="F75" i="10"/>
  <c r="F90" i="10"/>
  <c r="F50" i="10"/>
  <c r="F34" i="10"/>
  <c r="F18" i="10"/>
  <c r="F14" i="10"/>
  <c r="E49" i="10"/>
  <c r="E81" i="10"/>
  <c r="F89" i="10"/>
  <c r="F85" i="10"/>
  <c r="F65" i="10"/>
  <c r="F57" i="10"/>
  <c r="F53" i="10"/>
  <c r="F41" i="10"/>
  <c r="F37" i="10"/>
  <c r="F33" i="10"/>
  <c r="F29" i="10"/>
  <c r="F25" i="10"/>
  <c r="F21" i="10"/>
  <c r="F17" i="10"/>
  <c r="F13" i="10"/>
  <c r="F9" i="10"/>
  <c r="F93" i="10"/>
  <c r="F39" i="10"/>
  <c r="F35" i="10"/>
  <c r="F27" i="10"/>
  <c r="F23" i="10"/>
  <c r="F19" i="10"/>
  <c r="F7" i="10"/>
  <c r="F51" i="10"/>
  <c r="E94" i="10"/>
  <c r="F16" i="10"/>
  <c r="F24" i="10"/>
  <c r="F12" i="10"/>
  <c r="F43" i="10"/>
  <c r="F45" i="10"/>
  <c r="F77" i="10"/>
  <c r="E89" i="10"/>
  <c r="E33" i="10"/>
  <c r="E43" i="10"/>
  <c r="E78" i="10"/>
  <c r="E86" i="10"/>
  <c r="F8" i="10"/>
  <c r="F36" i="10"/>
  <c r="E37" i="10"/>
  <c r="E42" i="10"/>
  <c r="E70" i="10"/>
  <c r="E74" i="10"/>
  <c r="F81" i="10"/>
  <c r="E93" i="10"/>
  <c r="F20" i="10"/>
  <c r="F40" i="10"/>
  <c r="F48" i="10"/>
  <c r="F49" i="10"/>
  <c r="F59" i="10"/>
  <c r="F61" i="10"/>
  <c r="F69" i="10"/>
  <c r="F73" i="10"/>
  <c r="E82" i="10"/>
  <c r="F28" i="10"/>
  <c r="F32" i="10"/>
  <c r="E58" i="10"/>
  <c r="E59" i="10"/>
  <c r="E62" i="10"/>
  <c r="E11" i="10"/>
  <c r="F46" i="10"/>
  <c r="E46" i="10"/>
  <c r="F63" i="10"/>
  <c r="E63" i="10"/>
  <c r="F79" i="10"/>
  <c r="E79" i="10"/>
  <c r="F11" i="10"/>
  <c r="E15" i="10"/>
  <c r="F26" i="10"/>
  <c r="E31" i="10"/>
  <c r="E52" i="10"/>
  <c r="F52" i="10"/>
  <c r="E68" i="10"/>
  <c r="F68" i="10"/>
  <c r="E84" i="10"/>
  <c r="F84" i="10"/>
  <c r="F22" i="10"/>
  <c r="F10" i="10"/>
  <c r="E10" i="10"/>
  <c r="F15" i="10"/>
  <c r="E19" i="10"/>
  <c r="E26" i="10"/>
  <c r="F30" i="10"/>
  <c r="F31" i="10"/>
  <c r="E35" i="10"/>
  <c r="E27" i="10"/>
  <c r="F38" i="10"/>
  <c r="E44" i="10"/>
  <c r="E7" i="10"/>
  <c r="E23" i="10"/>
  <c r="E39" i="10"/>
  <c r="F54" i="10"/>
  <c r="E54" i="10"/>
  <c r="E60" i="10"/>
  <c r="F60" i="10"/>
  <c r="F67" i="10"/>
  <c r="E72" i="10"/>
  <c r="F83" i="10"/>
  <c r="E88" i="10"/>
  <c r="F47" i="10"/>
  <c r="F55" i="10"/>
  <c r="E67" i="10"/>
  <c r="F71" i="10"/>
  <c r="F72" i="10"/>
  <c r="E76" i="10"/>
  <c r="E83" i="10"/>
  <c r="F88" i="10"/>
  <c r="E47" i="10"/>
  <c r="E55" i="10"/>
  <c r="E64" i="10"/>
  <c r="E80" i="10"/>
  <c r="E95" i="10"/>
  <c r="F95" i="10"/>
</calcChain>
</file>

<file path=xl/sharedStrings.xml><?xml version="1.0" encoding="utf-8"?>
<sst xmlns="http://schemas.openxmlformats.org/spreadsheetml/2006/main" count="64" uniqueCount="42">
  <si>
    <t xml:space="preserve">Speed (α) = </t>
  </si>
  <si>
    <t>θ (deg)</t>
  </si>
  <si>
    <t>Dimensionalized Curves</t>
  </si>
  <si>
    <t>H (m)</t>
  </si>
  <si>
    <t>Q (m3/s)</t>
  </si>
  <si>
    <t>Flow</t>
  </si>
  <si>
    <t>BEP</t>
  </si>
  <si>
    <t>100% Head</t>
  </si>
  <si>
    <t>-100% Head</t>
  </si>
  <si>
    <t>100% Torque</t>
  </si>
  <si>
    <t>-100% Torque</t>
  </si>
  <si>
    <t>0% Head</t>
  </si>
  <si>
    <t>0% Torque</t>
  </si>
  <si>
    <t>Speed</t>
  </si>
  <si>
    <t>Raw Data, digitized from Donsky, B. (1961), “Complete Pump Characteristics and the Effects of Specific Speeds on Hydraulic Transients”, ASME Journal of Basic Engineering, Vol. 83, No. 4, 685-696.</t>
  </si>
  <si>
    <t>Four Quadrant Data in Suter Form, for the Donsky Pump with Specific Speed = 0.46 (24.6 Metric, 1270 US)</t>
  </si>
  <si>
    <r>
      <t>Note that this data is in θ=</t>
    </r>
    <r>
      <rPr>
        <b/>
        <sz val="11"/>
        <color theme="0"/>
        <rFont val="Calibri"/>
        <family val="2"/>
      </rPr>
      <t>π+atan(</t>
    </r>
    <r>
      <rPr>
        <b/>
        <sz val="11"/>
        <color theme="0"/>
        <rFont val="Calibri"/>
        <family val="2"/>
        <scheme val="minor"/>
      </rPr>
      <t>ν/α) form.</t>
    </r>
  </si>
  <si>
    <t>ν=α*tan(θ-π)</t>
  </si>
  <si>
    <r>
      <t>Q</t>
    </r>
    <r>
      <rPr>
        <vertAlign val="subscript"/>
        <sz val="11"/>
        <color theme="1"/>
        <rFont val="Calibri"/>
        <family val="2"/>
        <scheme val="minor"/>
      </rPr>
      <t xml:space="preserve">BEP </t>
    </r>
    <r>
      <rPr>
        <sz val="11"/>
        <color theme="1"/>
        <rFont val="Calibri"/>
        <family val="2"/>
        <scheme val="minor"/>
      </rPr>
      <t>(m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/s)</t>
    </r>
  </si>
  <si>
    <r>
      <t>H</t>
    </r>
    <r>
      <rPr>
        <vertAlign val="subscript"/>
        <sz val="11"/>
        <color theme="1"/>
        <rFont val="Calibri"/>
        <family val="2"/>
        <scheme val="minor"/>
      </rPr>
      <t xml:space="preserve">BEP </t>
    </r>
    <r>
      <rPr>
        <sz val="11"/>
        <color theme="1"/>
        <rFont val="Calibri"/>
        <family val="2"/>
        <scheme val="minor"/>
      </rPr>
      <t>(m)</t>
    </r>
  </si>
  <si>
    <t>at OP (4QOP)</t>
  </si>
  <si>
    <t>at BEP (4QBEP)</t>
  </si>
  <si>
    <r>
      <t>Q</t>
    </r>
    <r>
      <rPr>
        <vertAlign val="subscript"/>
        <sz val="11"/>
        <color theme="1"/>
        <rFont val="Calibri"/>
        <family val="2"/>
        <scheme val="minor"/>
      </rPr>
      <t xml:space="preserve">OP </t>
    </r>
    <r>
      <rPr>
        <sz val="11"/>
        <color theme="1"/>
        <rFont val="Calibri"/>
        <family val="2"/>
        <scheme val="minor"/>
      </rPr>
      <t>(m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/s)</t>
    </r>
  </si>
  <si>
    <r>
      <t>H</t>
    </r>
    <r>
      <rPr>
        <vertAlign val="subscript"/>
        <sz val="11"/>
        <color theme="1"/>
        <rFont val="Calibri"/>
        <family val="2"/>
        <scheme val="minor"/>
      </rPr>
      <t xml:space="preserve">OP </t>
    </r>
    <r>
      <rPr>
        <sz val="11"/>
        <color theme="1"/>
        <rFont val="Calibri"/>
        <family val="2"/>
        <scheme val="minor"/>
      </rPr>
      <t>(m)</t>
    </r>
  </si>
  <si>
    <t>Interpolated Suter Data</t>
  </si>
  <si>
    <t>For MC Region</t>
  </si>
  <si>
    <r>
      <t>F</t>
    </r>
    <r>
      <rPr>
        <b/>
        <vertAlign val="subscript"/>
        <sz val="11"/>
        <color theme="1"/>
        <rFont val="Calibri"/>
        <family val="2"/>
        <scheme val="minor"/>
      </rPr>
      <t>H</t>
    </r>
  </si>
  <si>
    <r>
      <t>h=F</t>
    </r>
    <r>
      <rPr>
        <b/>
        <vertAlign val="subscript"/>
        <sz val="11"/>
        <color theme="1"/>
        <rFont val="Calibri"/>
        <family val="2"/>
        <scheme val="minor"/>
      </rPr>
      <t>H</t>
    </r>
    <r>
      <rPr>
        <b/>
        <sz val="11"/>
        <color theme="1"/>
        <rFont val="Calibri"/>
        <family val="2"/>
        <scheme val="minor"/>
      </rPr>
      <t>*(</t>
    </r>
    <r>
      <rPr>
        <b/>
        <sz val="11"/>
        <color theme="1"/>
        <rFont val="Calibri"/>
        <family val="2"/>
      </rPr>
      <t>α</t>
    </r>
    <r>
      <rPr>
        <b/>
        <vertAlign val="superscript"/>
        <sz val="11"/>
        <color theme="1"/>
        <rFont val="Calibri"/>
        <family val="2"/>
      </rPr>
      <t>2</t>
    </r>
    <r>
      <rPr>
        <b/>
        <sz val="11"/>
        <color theme="1"/>
        <rFont val="Calibri"/>
        <family val="2"/>
      </rPr>
      <t>+ν</t>
    </r>
    <r>
      <rPr>
        <b/>
        <vertAlign val="superscript"/>
        <sz val="11"/>
        <color theme="1"/>
        <rFont val="Calibri"/>
        <family val="2"/>
      </rPr>
      <t>2</t>
    </r>
    <r>
      <rPr>
        <b/>
        <sz val="11"/>
        <color theme="1"/>
        <rFont val="Calibri"/>
        <family val="2"/>
      </rPr>
      <t>)</t>
    </r>
  </si>
  <si>
    <r>
      <t>F</t>
    </r>
    <r>
      <rPr>
        <b/>
        <vertAlign val="subscript"/>
        <sz val="11"/>
        <color theme="1"/>
        <rFont val="Calibri"/>
        <family val="2"/>
        <scheme val="minor"/>
      </rPr>
      <t>B</t>
    </r>
  </si>
  <si>
    <t>Flow and Head</t>
  </si>
  <si>
    <t>Dimensionless</t>
  </si>
  <si>
    <t>η (%)</t>
  </si>
  <si>
    <t>Manufacturer Curves</t>
  </si>
  <si>
    <t>Graphing Points and Lines</t>
  </si>
  <si>
    <t>System Curve</t>
  </si>
  <si>
    <t>Initial</t>
  </si>
  <si>
    <t>Final</t>
  </si>
  <si>
    <t>Initial OP</t>
  </si>
  <si>
    <t>Initial 4QBEP</t>
  </si>
  <si>
    <t>Final (4QOP)</t>
  </si>
  <si>
    <t>Final (MC)</t>
  </si>
  <si>
    <t>Raw Data from Wylie, E. B. and Streeter, V. L. (1993), Fluid Transients in Systems, Prentice Hall, Englewood Cliffs, NJ.  Original measurements by Swanson, 1953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</si>
</sst>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</font>
    <font>
      <b/>
      <vertAlign val="subscript"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Fill="1"/>
    <xf numFmtId="0" fontId="0" fillId="0" borderId="0" xfId="0" applyBorder="1"/>
    <xf numFmtId="0" fontId="1" fillId="0" borderId="0" xfId="0" applyFont="1"/>
    <xf numFmtId="11" fontId="0" fillId="0" borderId="0" xfId="0" applyNumberFormat="1"/>
    <xf numFmtId="0" fontId="0" fillId="2" borderId="0" xfId="0" applyFill="1"/>
    <xf numFmtId="0" fontId="1" fillId="2" borderId="0" xfId="0" applyFont="1" applyFill="1"/>
    <xf numFmtId="0" fontId="0" fillId="2" borderId="0" xfId="0" applyFill="1" applyBorder="1"/>
    <xf numFmtId="0" fontId="6" fillId="2" borderId="0" xfId="0" applyFont="1" applyFill="1"/>
    <xf numFmtId="0" fontId="6" fillId="2" borderId="2" xfId="0" applyFont="1" applyFill="1" applyBorder="1"/>
    <xf numFmtId="0" fontId="0" fillId="0" borderId="2" xfId="0" applyBorder="1"/>
    <xf numFmtId="0" fontId="5" fillId="2" borderId="0" xfId="0" applyFont="1" applyFill="1"/>
    <xf numFmtId="0" fontId="6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1" fillId="0" borderId="1" xfId="0" applyFont="1" applyBorder="1"/>
    <xf numFmtId="0" fontId="1" fillId="0" borderId="3" xfId="0" applyFont="1" applyBorder="1"/>
    <xf numFmtId="0" fontId="4" fillId="0" borderId="1" xfId="0" applyFont="1" applyBorder="1"/>
    <xf numFmtId="0" fontId="1" fillId="2" borderId="1" xfId="0" applyFont="1" applyFill="1" applyBorder="1"/>
    <xf numFmtId="0" fontId="1" fillId="0" borderId="0" xfId="0" quotePrefix="1" applyFont="1" applyBorder="1" applyAlignment="1">
      <alignment horizontal="center"/>
    </xf>
    <xf numFmtId="0" fontId="1" fillId="0" borderId="2" xfId="0" quotePrefix="1" applyFont="1" applyBorder="1" applyAlignment="1">
      <alignment horizontal="center"/>
    </xf>
    <xf numFmtId="0" fontId="1" fillId="0" borderId="4" xfId="0" quotePrefix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quotePrefix="1" applyFont="1" applyBorder="1"/>
    <xf numFmtId="0" fontId="4" fillId="0" borderId="3" xfId="0" applyFont="1" applyBorder="1"/>
    <xf numFmtId="0" fontId="0" fillId="0" borderId="0" xfId="0" applyFont="1" applyFill="1" applyBorder="1"/>
    <xf numFmtId="0" fontId="0" fillId="0" borderId="2" xfId="0" applyFont="1" applyFill="1" applyBorder="1"/>
    <xf numFmtId="0" fontId="1" fillId="0" borderId="1" xfId="0" applyFont="1" applyFill="1" applyBorder="1" applyAlignment="1">
      <alignment horizontal="center"/>
    </xf>
    <xf numFmtId="0" fontId="1" fillId="2" borderId="1" xfId="0" applyFont="1" applyFill="1" applyBorder="1" applyAlignment="1"/>
    <xf numFmtId="0" fontId="0" fillId="2" borderId="0" xfId="0" applyFont="1" applyFill="1" applyBorder="1"/>
    <xf numFmtId="0" fontId="6" fillId="2" borderId="0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0" fillId="2" borderId="2" xfId="0" applyFill="1" applyBorder="1"/>
    <xf numFmtId="0" fontId="0" fillId="0" borderId="5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8181"/>
      <color rgb="FFFFCC99"/>
      <color rgb="FF0000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95705745115194"/>
          <c:y val="4.3611111111111114E-2"/>
          <c:w val="0.77005638184115877"/>
          <c:h val="0.72943496646252548"/>
        </c:manualLayout>
      </c:layout>
      <c:scatterChart>
        <c:scatterStyle val="smoothMarker"/>
        <c:varyColors val="0"/>
        <c:ser>
          <c:idx val="0"/>
          <c:order val="0"/>
          <c:tx>
            <c:v>MC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'4Q Speed-Flow Curves'!$AF$45:$AF$57</c:f>
              <c:numCache>
                <c:formatCode>General</c:formatCode>
                <c:ptCount val="13"/>
              </c:numCache>
            </c:numRef>
          </c:xVal>
          <c:yVal>
            <c:numRef>
              <c:f>'4Q Speed-Flow Curves'!$AG$45:$AG$57</c:f>
              <c:numCache>
                <c:formatCode>General</c:formatCode>
                <c:ptCount val="13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CF2-457A-8E9D-0E56BFD62FFC}"/>
            </c:ext>
          </c:extLst>
        </c:ser>
        <c:ser>
          <c:idx val="1"/>
          <c:order val="1"/>
          <c:tx>
            <c:v>4QBEP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'4Q Speed-Flow Curves'!$AF$45:$AF$57</c:f>
              <c:numCache>
                <c:formatCode>General</c:formatCode>
                <c:ptCount val="13"/>
              </c:numCache>
            </c:numRef>
          </c:xVal>
          <c:yVal>
            <c:numRef>
              <c:f>'4Q Speed-Flow Curves'!$AI$45:$AI$57</c:f>
              <c:numCache>
                <c:formatCode>General</c:formatCode>
                <c:ptCount val="13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CF2-457A-8E9D-0E56BFD62FFC}"/>
            </c:ext>
          </c:extLst>
        </c:ser>
        <c:ser>
          <c:idx val="2"/>
          <c:order val="2"/>
          <c:tx>
            <c:v>System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'4Q Speed-Flow Curves'!$AF$45:$AF$57</c:f>
              <c:numCache>
                <c:formatCode>General</c:formatCode>
                <c:ptCount val="13"/>
              </c:numCache>
            </c:numRef>
          </c:xVal>
          <c:yVal>
            <c:numRef>
              <c:f>'4Q Speed-Flow Curves'!$AJ$45:$AJ$57</c:f>
              <c:numCache>
                <c:formatCode>General</c:formatCode>
                <c:ptCount val="13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CF2-457A-8E9D-0E56BFD62FFC}"/>
            </c:ext>
          </c:extLst>
        </c:ser>
        <c:ser>
          <c:idx val="3"/>
          <c:order val="3"/>
          <c:tx>
            <c:v>4QOP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'4Q Speed-Flow Curves'!$AF$45:$AF$55</c:f>
              <c:numCache>
                <c:formatCode>General</c:formatCode>
                <c:ptCount val="11"/>
              </c:numCache>
            </c:numRef>
          </c:xVal>
          <c:yVal>
            <c:numRef>
              <c:f>'4Q Speed-Flow Curves'!$AK$45:$AK$55</c:f>
              <c:numCache>
                <c:formatCode>General</c:formatCode>
                <c:ptCount val="11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CF2-457A-8E9D-0E56BFD62FFC}"/>
            </c:ext>
          </c:extLst>
        </c:ser>
        <c:ser>
          <c:idx val="4"/>
          <c:order val="4"/>
          <c:tx>
            <c:v>System 2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'4Q Speed-Flow Curves'!$AF$45:$AF$58</c:f>
              <c:numCache>
                <c:formatCode>General</c:formatCode>
                <c:ptCount val="14"/>
              </c:numCache>
            </c:numRef>
          </c:xVal>
          <c:yVal>
            <c:numRef>
              <c:f>'4Q Speed-Flow Curves'!$AL$45:$AL$57</c:f>
              <c:numCache>
                <c:formatCode>General</c:formatCode>
                <c:ptCount val="13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6CF2-457A-8E9D-0E56BFD62FFC}"/>
            </c:ext>
          </c:extLst>
        </c:ser>
        <c:ser>
          <c:idx val="6"/>
          <c:order val="6"/>
          <c:tx>
            <c:v>BEP Point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8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'4Q Speed-Flow Curves'!$AN$44</c:f>
              <c:numCache>
                <c:formatCode>General</c:formatCode>
                <c:ptCount val="1"/>
              </c:numCache>
            </c:numRef>
          </c:xVal>
          <c:yVal>
            <c:numRef>
              <c:f>'4Q Speed-Flow Curves'!$AO$44</c:f>
              <c:numCache>
                <c:formatCode>General</c:formatCode>
                <c:ptCount val="1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6CF2-457A-8E9D-0E56BFD62FFC}"/>
            </c:ext>
          </c:extLst>
        </c:ser>
        <c:ser>
          <c:idx val="7"/>
          <c:order val="7"/>
          <c:tx>
            <c:v>OP Point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8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'4Q Speed-Flow Curves'!$AN$46</c:f>
              <c:numCache>
                <c:formatCode>General</c:formatCode>
                <c:ptCount val="1"/>
              </c:numCache>
            </c:numRef>
          </c:xVal>
          <c:yVal>
            <c:numRef>
              <c:f>'4Q Speed-Flow Curves'!$AO$46</c:f>
              <c:numCache>
                <c:formatCode>General</c:formatCode>
                <c:ptCount val="1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6CF2-457A-8E9D-0E56BFD62FFC}"/>
            </c:ext>
          </c:extLst>
        </c:ser>
        <c:ser>
          <c:idx val="8"/>
          <c:order val="8"/>
          <c:tx>
            <c:v>4QBEP Point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8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'4Q Speed-Flow Curves'!$AN$48</c:f>
              <c:numCache>
                <c:formatCode>General</c:formatCode>
                <c:ptCount val="1"/>
              </c:numCache>
            </c:numRef>
          </c:xVal>
          <c:yVal>
            <c:numRef>
              <c:f>'4Q Speed-Flow Curves'!$AO$48</c:f>
              <c:numCache>
                <c:formatCode>General</c:formatCode>
                <c:ptCount val="1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6CF2-457A-8E9D-0E56BFD62FFC}"/>
            </c:ext>
          </c:extLst>
        </c:ser>
        <c:ser>
          <c:idx val="9"/>
          <c:order val="9"/>
          <c:tx>
            <c:v>4QOP Point A</c:v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8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'4Q Speed-Flow Curves'!$AN$50</c:f>
              <c:numCache>
                <c:formatCode>General</c:formatCode>
                <c:ptCount val="1"/>
              </c:numCache>
            </c:numRef>
          </c:xVal>
          <c:yVal>
            <c:numRef>
              <c:f>'4Q Speed-Flow Curves'!$AO$50</c:f>
              <c:numCache>
                <c:formatCode>General</c:formatCode>
                <c:ptCount val="1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6CF2-457A-8E9D-0E56BFD62FFC}"/>
            </c:ext>
          </c:extLst>
        </c:ser>
        <c:ser>
          <c:idx val="10"/>
          <c:order val="10"/>
          <c:tx>
            <c:v>4QOP Point B</c:v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8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'4Q Speed-Flow Curves'!$AN$52</c:f>
              <c:numCache>
                <c:formatCode>General</c:formatCode>
                <c:ptCount val="1"/>
              </c:numCache>
            </c:numRef>
          </c:xVal>
          <c:yVal>
            <c:numRef>
              <c:f>'4Q Speed-Flow Curves'!$AO$52</c:f>
              <c:numCache>
                <c:formatCode>General</c:formatCode>
                <c:ptCount val="1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6CF2-457A-8E9D-0E56BFD62F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0955040"/>
        <c:axId val="1940138512"/>
      </c:scatterChart>
      <c:scatterChart>
        <c:scatterStyle val="smoothMarker"/>
        <c:varyColors val="0"/>
        <c:ser>
          <c:idx val="5"/>
          <c:order val="5"/>
          <c:tx>
            <c:v>Efficiency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'4Q Speed-Flow Curves'!$AF$45:$AF$57</c:f>
              <c:numCache>
                <c:formatCode>General</c:formatCode>
                <c:ptCount val="13"/>
              </c:numCache>
            </c:numRef>
          </c:xVal>
          <c:yVal>
            <c:numRef>
              <c:f>'4Q Speed-Flow Curves'!$AH$45:$AH$57</c:f>
              <c:numCache>
                <c:formatCode>General</c:formatCode>
                <c:ptCount val="13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6CF2-457A-8E9D-0E56BFD62F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476416"/>
        <c:axId val="118467344"/>
      </c:scatterChart>
      <c:valAx>
        <c:axId val="1950955040"/>
        <c:scaling>
          <c:orientation val="minMax"/>
          <c:max val="0.12000000000000001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Flow (m</a:t>
                </a:r>
                <a:r>
                  <a:rPr lang="en-US" baseline="30000"/>
                  <a:t>3</a:t>
                </a:r>
                <a:r>
                  <a:rPr lang="en-US"/>
                  <a:t>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940138512"/>
        <c:crossesAt val="-200"/>
        <c:crossBetween val="midCat"/>
        <c:majorUnit val="2.0000000000000004E-2"/>
      </c:valAx>
      <c:valAx>
        <c:axId val="1940138512"/>
        <c:scaling>
          <c:orientation val="minMax"/>
          <c:max val="50"/>
          <c:min val="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Head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950955040"/>
        <c:crossesAt val="-200"/>
        <c:crossBetween val="midCat"/>
        <c:majorUnit val="5"/>
      </c:valAx>
      <c:valAx>
        <c:axId val="11846734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18476416"/>
        <c:crosses val="max"/>
        <c:crossBetween val="midCat"/>
      </c:valAx>
      <c:valAx>
        <c:axId val="11847641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84673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7382983377077865"/>
          <c:y val="0.91729002624671918"/>
          <c:w val="0.70842665500145818"/>
          <c:h val="8.27099737532808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578983182657722"/>
          <c:y val="3.5944832738604306E-2"/>
          <c:w val="0.52238918051910177"/>
          <c:h val="0.8211507269456485"/>
        </c:manualLayout>
      </c:layout>
      <c:scatterChart>
        <c:scatterStyle val="smoothMarker"/>
        <c:varyColors val="0"/>
        <c:ser>
          <c:idx val="0"/>
          <c:order val="0"/>
          <c:tx>
            <c:v>+100% Head</c:v>
          </c:tx>
          <c:spPr>
            <a:ln w="25400" cap="rnd">
              <a:solidFill>
                <a:srgbClr val="0000FF"/>
              </a:solidFill>
              <a:round/>
            </a:ln>
            <a:effectLst/>
          </c:spPr>
          <c:marker>
            <c:symbol val="none"/>
          </c:marker>
          <c:xVal>
            <c:numRef>
              <c:f>'4Q Speed-Flow Curves'!$A$5:$A$28</c:f>
              <c:numCache>
                <c:formatCode>General</c:formatCode>
                <c:ptCount val="24"/>
                <c:pt idx="0">
                  <c:v>-230.30270185750399</c:v>
                </c:pt>
                <c:pt idx="1">
                  <c:v>-201.130601032697</c:v>
                </c:pt>
                <c:pt idx="2">
                  <c:v>-150.088486455175</c:v>
                </c:pt>
                <c:pt idx="3">
                  <c:v>-130.47576572766701</c:v>
                </c:pt>
                <c:pt idx="4">
                  <c:v>-123.787042597877</c:v>
                </c:pt>
                <c:pt idx="5">
                  <c:v>-122.786328309624</c:v>
                </c:pt>
                <c:pt idx="6">
                  <c:v>-115.595115831968</c:v>
                </c:pt>
                <c:pt idx="7">
                  <c:v>-105.558832831673</c:v>
                </c:pt>
                <c:pt idx="8">
                  <c:v>-85.405243088994496</c:v>
                </c:pt>
                <c:pt idx="9">
                  <c:v>-52.282879470076203</c:v>
                </c:pt>
                <c:pt idx="10">
                  <c:v>-20.798048322844</c:v>
                </c:pt>
                <c:pt idx="11">
                  <c:v>15.2184265047139</c:v>
                </c:pt>
                <c:pt idx="12">
                  <c:v>49.590972249368399</c:v>
                </c:pt>
                <c:pt idx="13">
                  <c:v>71.049115313131907</c:v>
                </c:pt>
                <c:pt idx="14">
                  <c:v>82.132310349361603</c:v>
                </c:pt>
                <c:pt idx="15">
                  <c:v>85.912352211628303</c:v>
                </c:pt>
                <c:pt idx="16">
                  <c:v>88.321031702315906</c:v>
                </c:pt>
                <c:pt idx="17">
                  <c:v>92.937963532208698</c:v>
                </c:pt>
                <c:pt idx="18">
                  <c:v>98.651558818616905</c:v>
                </c:pt>
                <c:pt idx="19">
                  <c:v>107.77028347648699</c:v>
                </c:pt>
                <c:pt idx="20">
                  <c:v>123.109357176109</c:v>
                </c:pt>
                <c:pt idx="21">
                  <c:v>135.60549255683199</c:v>
                </c:pt>
                <c:pt idx="22">
                  <c:v>148.06964488146701</c:v>
                </c:pt>
                <c:pt idx="23">
                  <c:v>163.38313213621899</c:v>
                </c:pt>
              </c:numCache>
            </c:numRef>
          </c:xVal>
          <c:yVal>
            <c:numRef>
              <c:f>'4Q Speed-Flow Curves'!$B$5:$B$28</c:f>
              <c:numCache>
                <c:formatCode>General</c:formatCode>
                <c:ptCount val="24"/>
                <c:pt idx="0">
                  <c:v>78.924032246027807</c:v>
                </c:pt>
                <c:pt idx="1">
                  <c:v>62.405183564973498</c:v>
                </c:pt>
                <c:pt idx="2">
                  <c:v>31.079379279954701</c:v>
                </c:pt>
                <c:pt idx="3">
                  <c:v>13.9984283881605</c:v>
                </c:pt>
                <c:pt idx="4">
                  <c:v>-1.3666315445328701</c:v>
                </c:pt>
                <c:pt idx="5">
                  <c:v>-34.363550510129798</c:v>
                </c:pt>
                <c:pt idx="6">
                  <c:v>-65.658171315463093</c:v>
                </c:pt>
                <c:pt idx="7">
                  <c:v>-87.852413299265393</c:v>
                </c:pt>
                <c:pt idx="8">
                  <c:v>-110.622750080846</c:v>
                </c:pt>
                <c:pt idx="9">
                  <c:v>-123.16210700819801</c:v>
                </c:pt>
                <c:pt idx="10">
                  <c:v>-122.615596537301</c:v>
                </c:pt>
                <c:pt idx="11">
                  <c:v>-112.969906609476</c:v>
                </c:pt>
                <c:pt idx="12">
                  <c:v>-91.945045113877399</c:v>
                </c:pt>
                <c:pt idx="13">
                  <c:v>-66.644248913464594</c:v>
                </c:pt>
                <c:pt idx="14">
                  <c:v>-34.509273309428998</c:v>
                </c:pt>
                <c:pt idx="15">
                  <c:v>-0.94685393338289703</c:v>
                </c:pt>
                <c:pt idx="16">
                  <c:v>41.718942675702401</c:v>
                </c:pt>
                <c:pt idx="17">
                  <c:v>73.574066538971294</c:v>
                </c:pt>
                <c:pt idx="18">
                  <c:v>98.032708893777098</c:v>
                </c:pt>
                <c:pt idx="19">
                  <c:v>131.02243167175399</c:v>
                </c:pt>
                <c:pt idx="20">
                  <c:v>173.679033152214</c:v>
                </c:pt>
                <c:pt idx="21">
                  <c:v>207.804154421302</c:v>
                </c:pt>
                <c:pt idx="22">
                  <c:v>233.39579653801101</c:v>
                </c:pt>
                <c:pt idx="23">
                  <c:v>269.22561469656898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7F1-4C08-A4CE-85515209BD84}"/>
            </c:ext>
          </c:extLst>
        </c:ser>
        <c:ser>
          <c:idx val="2"/>
          <c:order val="1"/>
          <c:tx>
            <c:v>+100% Torque</c:v>
          </c:tx>
          <c:spPr>
            <a:ln w="25400" cap="rnd">
              <a:solidFill>
                <a:srgbClr val="FFCC99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'4Q Speed-Flow Curves'!$E$5:$E$29</c:f>
              <c:numCache>
                <c:formatCode>General</c:formatCode>
                <c:ptCount val="25"/>
                <c:pt idx="0">
                  <c:v>-245.911143962842</c:v>
                </c:pt>
                <c:pt idx="1">
                  <c:v>-200.30117377815799</c:v>
                </c:pt>
                <c:pt idx="2">
                  <c:v>-153.57215199769701</c:v>
                </c:pt>
                <c:pt idx="3">
                  <c:v>-106.851659032192</c:v>
                </c:pt>
                <c:pt idx="4">
                  <c:v>-61.825201937462403</c:v>
                </c:pt>
                <c:pt idx="5">
                  <c:v>-23.0009701527012</c:v>
                </c:pt>
                <c:pt idx="6">
                  <c:v>22.562091549721199</c:v>
                </c:pt>
                <c:pt idx="7">
                  <c:v>53.497524866826097</c:v>
                </c:pt>
                <c:pt idx="8">
                  <c:v>91.170721999722801</c:v>
                </c:pt>
                <c:pt idx="9">
                  <c:v>124.926705496465</c:v>
                </c:pt>
                <c:pt idx="10">
                  <c:v>145.75975749736099</c:v>
                </c:pt>
                <c:pt idx="11">
                  <c:v>159.88276433107399</c:v>
                </c:pt>
                <c:pt idx="12">
                  <c:v>163.04944225103799</c:v>
                </c:pt>
                <c:pt idx="13">
                  <c:v>157.23812095991801</c:v>
                </c:pt>
                <c:pt idx="14">
                  <c:v>147.75763240096799</c:v>
                </c:pt>
                <c:pt idx="15">
                  <c:v>131.26468111116199</c:v>
                </c:pt>
                <c:pt idx="16">
                  <c:v>118.419575051794</c:v>
                </c:pt>
                <c:pt idx="17">
                  <c:v>108.375829338412</c:v>
                </c:pt>
                <c:pt idx="18">
                  <c:v>102.81788492496401</c:v>
                </c:pt>
                <c:pt idx="19">
                  <c:v>99.222278686136093</c:v>
                </c:pt>
                <c:pt idx="20">
                  <c:v>97.955394297776394</c:v>
                </c:pt>
                <c:pt idx="21">
                  <c:v>99.1938493029471</c:v>
                </c:pt>
                <c:pt idx="22">
                  <c:v>105.262101144638</c:v>
                </c:pt>
                <c:pt idx="23">
                  <c:v>113.829295768641</c:v>
                </c:pt>
                <c:pt idx="24">
                  <c:v>119.813325562635</c:v>
                </c:pt>
              </c:numCache>
            </c:numRef>
          </c:xVal>
          <c:yVal>
            <c:numRef>
              <c:f>'4Q Speed-Flow Curves'!$F$5:$F$29</c:f>
              <c:numCache>
                <c:formatCode>General</c:formatCode>
                <c:ptCount val="25"/>
                <c:pt idx="0">
                  <c:v>-185.60342698445899</c:v>
                </c:pt>
                <c:pt idx="1">
                  <c:v>-166.29325708335799</c:v>
                </c:pt>
                <c:pt idx="2">
                  <c:v>-148.40613328405499</c:v>
                </c:pt>
                <c:pt idx="3">
                  <c:v>-132.79460392538701</c:v>
                </c:pt>
                <c:pt idx="4">
                  <c:v>-119.173020337669</c:v>
                </c:pt>
                <c:pt idx="5">
                  <c:v>-110.382677266088</c:v>
                </c:pt>
                <c:pt idx="6">
                  <c:v>-103.588276788474</c:v>
                </c:pt>
                <c:pt idx="7">
                  <c:v>-99.627974868425198</c:v>
                </c:pt>
                <c:pt idx="8">
                  <c:v>-97.948064847423097</c:v>
                </c:pt>
                <c:pt idx="9">
                  <c:v>-91.429718122665705</c:v>
                </c:pt>
                <c:pt idx="10">
                  <c:v>-82.911031133728201</c:v>
                </c:pt>
                <c:pt idx="11">
                  <c:v>-64.716270313682699</c:v>
                </c:pt>
                <c:pt idx="12">
                  <c:v>-44.807017793240199</c:v>
                </c:pt>
                <c:pt idx="13">
                  <c:v>-20.3401797803119</c:v>
                </c:pt>
                <c:pt idx="14">
                  <c:v>0.14696658481369601</c:v>
                </c:pt>
                <c:pt idx="15">
                  <c:v>24.621400573562699</c:v>
                </c:pt>
                <c:pt idx="16">
                  <c:v>47.386540108529097</c:v>
                </c:pt>
                <c:pt idx="17">
                  <c:v>67.589636956776602</c:v>
                </c:pt>
                <c:pt idx="18">
                  <c:v>84.660593143543807</c:v>
                </c:pt>
                <c:pt idx="19">
                  <c:v>100.30790354621</c:v>
                </c:pt>
                <c:pt idx="20">
                  <c:v>137.28731267701701</c:v>
                </c:pt>
                <c:pt idx="21">
                  <c:v>167.72258874409599</c:v>
                </c:pt>
                <c:pt idx="22">
                  <c:v>211.80803325527</c:v>
                </c:pt>
                <c:pt idx="23">
                  <c:v>247.64264887224101</c:v>
                </c:pt>
                <c:pt idx="24">
                  <c:v>269.25659828215402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7F1-4C08-A4CE-85515209BD84}"/>
            </c:ext>
          </c:extLst>
        </c:ser>
        <c:ser>
          <c:idx val="1"/>
          <c:order val="2"/>
          <c:tx>
            <c:v>-100% Head</c:v>
          </c:tx>
          <c:spPr>
            <a:ln w="25400" cap="rnd" cmpd="sng">
              <a:solidFill>
                <a:srgbClr val="0000FF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'4Q Speed-Flow Curves'!$C$5:$C$18</c:f>
              <c:numCache>
                <c:formatCode>General</c:formatCode>
                <c:ptCount val="14"/>
                <c:pt idx="0">
                  <c:v>-231.82509532727499</c:v>
                </c:pt>
                <c:pt idx="1">
                  <c:v>-200.94296710365001</c:v>
                </c:pt>
                <c:pt idx="2">
                  <c:v>-159.37281227012099</c:v>
                </c:pt>
                <c:pt idx="3">
                  <c:v>-125.087686878773</c:v>
                </c:pt>
                <c:pt idx="4">
                  <c:v>-95.845223330573305</c:v>
                </c:pt>
                <c:pt idx="5">
                  <c:v>-58.1571007715024</c:v>
                </c:pt>
                <c:pt idx="6">
                  <c:v>-21.5677738726861</c:v>
                </c:pt>
                <c:pt idx="7">
                  <c:v>6.6121414788253698</c:v>
                </c:pt>
                <c:pt idx="8">
                  <c:v>28.6164840671075</c:v>
                </c:pt>
                <c:pt idx="9">
                  <c:v>48.9470467201375</c:v>
                </c:pt>
                <c:pt idx="10">
                  <c:v>66.453860887920598</c:v>
                </c:pt>
                <c:pt idx="11">
                  <c:v>83.960675055703803</c:v>
                </c:pt>
                <c:pt idx="12">
                  <c:v>98.370107925045801</c:v>
                </c:pt>
                <c:pt idx="13">
                  <c:v>119.553552073745</c:v>
                </c:pt>
              </c:numCache>
            </c:numRef>
          </c:xVal>
          <c:yVal>
            <c:numRef>
              <c:f>'4Q Speed-Flow Curves'!$D$5:$D$18</c:f>
              <c:numCache>
                <c:formatCode>General</c:formatCode>
                <c:ptCount val="14"/>
                <c:pt idx="0">
                  <c:v>122.730424592837</c:v>
                </c:pt>
                <c:pt idx="1">
                  <c:v>112.468261258924</c:v>
                </c:pt>
                <c:pt idx="2">
                  <c:v>103.905197779665</c:v>
                </c:pt>
                <c:pt idx="3">
                  <c:v>101.605216258764</c:v>
                </c:pt>
                <c:pt idx="4">
                  <c:v>103.86002171294101</c:v>
                </c:pt>
                <c:pt idx="5">
                  <c:v>109.522222005053</c:v>
                </c:pt>
                <c:pt idx="6">
                  <c:v>122.012005195469</c:v>
                </c:pt>
                <c:pt idx="7">
                  <c:v>140.76566992064599</c:v>
                </c:pt>
                <c:pt idx="8">
                  <c:v>161.79932675666899</c:v>
                </c:pt>
                <c:pt idx="9">
                  <c:v>186.24757461824601</c:v>
                </c:pt>
                <c:pt idx="10">
                  <c:v>207.28442975987801</c:v>
                </c:pt>
                <c:pt idx="11">
                  <c:v>228.32128490150899</c:v>
                </c:pt>
                <c:pt idx="12">
                  <c:v>247.93809235285099</c:v>
                </c:pt>
                <c:pt idx="13">
                  <c:v>274.94578427784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7F1-4C08-A4CE-85515209BD84}"/>
            </c:ext>
          </c:extLst>
        </c:ser>
        <c:ser>
          <c:idx val="3"/>
          <c:order val="3"/>
          <c:tx>
            <c:v>-100% Torque</c:v>
          </c:tx>
          <c:spPr>
            <a:ln w="25400" cap="rnd">
              <a:solidFill>
                <a:srgbClr val="FFCC99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'4Q Speed-Flow Curves'!$G$5:$G$16</c:f>
              <c:numCache>
                <c:formatCode>General</c:formatCode>
                <c:ptCount val="12"/>
                <c:pt idx="0">
                  <c:v>-247.20858993812999</c:v>
                </c:pt>
                <c:pt idx="1">
                  <c:v>-198.18176326141801</c:v>
                </c:pt>
                <c:pt idx="2">
                  <c:v>-148.590613328405</c:v>
                </c:pt>
                <c:pt idx="3">
                  <c:v>-101.52505872444399</c:v>
                </c:pt>
                <c:pt idx="4">
                  <c:v>-74.455666153753199</c:v>
                </c:pt>
                <c:pt idx="5">
                  <c:v>-56.397321952103503</c:v>
                </c:pt>
                <c:pt idx="6">
                  <c:v>-41.146734707656996</c:v>
                </c:pt>
                <c:pt idx="7">
                  <c:v>-21.3399834398842</c:v>
                </c:pt>
                <c:pt idx="8">
                  <c:v>-5.4643051325698098</c:v>
                </c:pt>
                <c:pt idx="9">
                  <c:v>8.7141389983617596</c:v>
                </c:pt>
                <c:pt idx="10">
                  <c:v>24.325779409308399</c:v>
                </c:pt>
                <c:pt idx="11">
                  <c:v>42.788886954111298</c:v>
                </c:pt>
              </c:numCache>
            </c:numRef>
          </c:xVal>
          <c:yVal>
            <c:numRef>
              <c:f>'4Q Speed-Flow Curves'!$H$5:$H$16</c:f>
              <c:numCache>
                <c:formatCode>General</c:formatCode>
                <c:ptCount val="12"/>
                <c:pt idx="0">
                  <c:v>-81.778231265924902</c:v>
                </c:pt>
                <c:pt idx="1">
                  <c:v>-50.808038585780302</c:v>
                </c:pt>
                <c:pt idx="2">
                  <c:v>-19.269347083678401</c:v>
                </c:pt>
                <c:pt idx="3">
                  <c:v>13.4089406856456</c:v>
                </c:pt>
                <c:pt idx="4">
                  <c:v>35.861245953254901</c:v>
                </c:pt>
                <c:pt idx="5">
                  <c:v>54.053208255892798</c:v>
                </c:pt>
                <c:pt idx="6">
                  <c:v>73.100517414773904</c:v>
                </c:pt>
                <c:pt idx="7">
                  <c:v>107.78934004740501</c:v>
                </c:pt>
                <c:pt idx="8">
                  <c:v>143.618758417762</c:v>
                </c:pt>
                <c:pt idx="9">
                  <c:v>176.604883101929</c:v>
                </c:pt>
                <c:pt idx="10">
                  <c:v>216.98569024765499</c:v>
                </c:pt>
                <c:pt idx="11">
                  <c:v>268.173572045387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7F1-4C08-A4CE-85515209BD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0955040"/>
        <c:axId val="1940138512"/>
      </c:scatterChart>
      <c:scatterChart>
        <c:scatterStyle val="lineMarker"/>
        <c:varyColors val="0"/>
        <c:ser>
          <c:idx val="4"/>
          <c:order val="4"/>
          <c:tx>
            <c:v>0% Head</c:v>
          </c:tx>
          <c:spPr>
            <a:ln w="25400" cap="rnd">
              <a:solidFill>
                <a:srgbClr val="0000FF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'4Q Speed-Flow Curves'!$I$5:$I$7</c:f>
              <c:numCache>
                <c:formatCode>General</c:formatCode>
                <c:ptCount val="3"/>
                <c:pt idx="0">
                  <c:v>-229</c:v>
                </c:pt>
                <c:pt idx="1">
                  <c:v>0</c:v>
                </c:pt>
                <c:pt idx="2">
                  <c:v>142</c:v>
                </c:pt>
              </c:numCache>
            </c:numRef>
          </c:xVal>
          <c:yVal>
            <c:numRef>
              <c:f>'4Q Speed-Flow Curves'!$J$5:$J$7</c:f>
              <c:numCache>
                <c:formatCode>General</c:formatCode>
                <c:ptCount val="3"/>
                <c:pt idx="0">
                  <c:v>105</c:v>
                </c:pt>
                <c:pt idx="1">
                  <c:v>0</c:v>
                </c:pt>
                <c:pt idx="2">
                  <c:v>267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7F1-4C08-A4CE-85515209BD84}"/>
            </c:ext>
          </c:extLst>
        </c:ser>
        <c:ser>
          <c:idx val="5"/>
          <c:order val="5"/>
          <c:tx>
            <c:v>0% Torque</c:v>
          </c:tx>
          <c:spPr>
            <a:ln w="25400" cap="rnd">
              <a:solidFill>
                <a:srgbClr val="FFCC99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'4Q Speed-Flow Curves'!$K$5:$K$7</c:f>
              <c:numCache>
                <c:formatCode>General</c:formatCode>
                <c:ptCount val="3"/>
                <c:pt idx="0">
                  <c:v>-248</c:v>
                </c:pt>
                <c:pt idx="1">
                  <c:v>0</c:v>
                </c:pt>
                <c:pt idx="2">
                  <c:v>89</c:v>
                </c:pt>
              </c:numCache>
            </c:numRef>
          </c:xVal>
          <c:yVal>
            <c:numRef>
              <c:f>'4Q Speed-Flow Curves'!$L$5:$L$7</c:f>
              <c:numCache>
                <c:formatCode>General</c:formatCode>
                <c:ptCount val="3"/>
                <c:pt idx="0">
                  <c:v>-140</c:v>
                </c:pt>
                <c:pt idx="1">
                  <c:v>0</c:v>
                </c:pt>
                <c:pt idx="2">
                  <c:v>270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F7F1-4C08-A4CE-85515209BD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0955040"/>
        <c:axId val="1940138512"/>
      </c:scatterChart>
      <c:valAx>
        <c:axId val="1950955040"/>
        <c:scaling>
          <c:orientation val="minMax"/>
          <c:max val="200"/>
          <c:min val="-2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Dimensionless Speed (</a:t>
                </a:r>
                <a:r>
                  <a:rPr lang="el-GR"/>
                  <a:t>α</a:t>
                </a:r>
                <a:r>
                  <a:rPr lang="en-US"/>
                  <a:t>) %</a:t>
                </a:r>
              </a:p>
            </c:rich>
          </c:tx>
          <c:layout>
            <c:manualLayout>
              <c:xMode val="edge"/>
              <c:yMode val="edge"/>
              <c:x val="0.24854306406143678"/>
              <c:y val="0.9346576950608446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940138512"/>
        <c:crossesAt val="-200"/>
        <c:crossBetween val="midCat"/>
        <c:majorUnit val="50"/>
      </c:valAx>
      <c:valAx>
        <c:axId val="1940138512"/>
        <c:scaling>
          <c:orientation val="minMax"/>
          <c:max val="200"/>
          <c:min val="-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Dimensionless Flow (</a:t>
                </a:r>
                <a:r>
                  <a:rPr lang="el-GR"/>
                  <a:t>ν</a:t>
                </a:r>
                <a:r>
                  <a:rPr lang="en-US"/>
                  <a:t>)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950955040"/>
        <c:crossesAt val="-200"/>
        <c:crossBetween val="midCat"/>
        <c:majorUnit val="50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9503037814717605"/>
          <c:y val="0.24724044911052784"/>
          <c:w val="0.28336468358121902"/>
          <c:h val="0.4407042869641295"/>
        </c:manualLayout>
      </c:layout>
      <c:overlay val="0"/>
      <c:spPr>
        <a:noFill/>
        <a:ln w="12700"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575896762904637"/>
          <c:y val="5.0925925925925923E-2"/>
          <c:w val="0.83488918051910177"/>
          <c:h val="0.76378663604549435"/>
        </c:manualLayout>
      </c:layout>
      <c:scatterChart>
        <c:scatterStyle val="lineMarker"/>
        <c:varyColors val="0"/>
        <c:ser>
          <c:idx val="0"/>
          <c:order val="0"/>
          <c:tx>
            <c:v>Suter FH</c:v>
          </c:tx>
          <c:spPr>
            <a:ln w="25400" cap="rnd">
              <a:solidFill>
                <a:srgbClr val="0000FF"/>
              </a:solidFill>
              <a:round/>
            </a:ln>
            <a:effectLst/>
          </c:spPr>
          <c:marker>
            <c:symbol val="none"/>
          </c:marker>
          <c:xVal>
            <c:numRef>
              <c:f>'4Q Suter Data'!$A$5:$A$93</c:f>
              <c:numCache>
                <c:formatCode>General</c:formatCode>
                <c:ptCount val="89"/>
                <c:pt idx="0">
                  <c:v>0</c:v>
                </c:pt>
                <c:pt idx="1">
                  <c:v>4.0910000000000002</c:v>
                </c:pt>
                <c:pt idx="2">
                  <c:v>8.1820000000000004</c:v>
                </c:pt>
                <c:pt idx="3">
                  <c:v>12.273</c:v>
                </c:pt>
                <c:pt idx="4">
                  <c:v>16.364000000000001</c:v>
                </c:pt>
                <c:pt idx="5">
                  <c:v>20.454999999999998</c:v>
                </c:pt>
                <c:pt idx="6">
                  <c:v>24.545000000000002</c:v>
                </c:pt>
                <c:pt idx="7">
                  <c:v>28.635999999999999</c:v>
                </c:pt>
                <c:pt idx="8">
                  <c:v>32.726999999999997</c:v>
                </c:pt>
                <c:pt idx="9">
                  <c:v>36.817999999999998</c:v>
                </c:pt>
                <c:pt idx="10">
                  <c:v>40.908999999999999</c:v>
                </c:pt>
                <c:pt idx="11">
                  <c:v>45</c:v>
                </c:pt>
                <c:pt idx="12">
                  <c:v>49.091000000000001</c:v>
                </c:pt>
                <c:pt idx="13">
                  <c:v>53.182000000000002</c:v>
                </c:pt>
                <c:pt idx="14">
                  <c:v>57.273000000000003</c:v>
                </c:pt>
                <c:pt idx="15">
                  <c:v>61.363999999999997</c:v>
                </c:pt>
                <c:pt idx="16">
                  <c:v>65.454999999999998</c:v>
                </c:pt>
                <c:pt idx="17">
                  <c:v>69.545000000000002</c:v>
                </c:pt>
                <c:pt idx="18">
                  <c:v>73.635999999999996</c:v>
                </c:pt>
                <c:pt idx="19">
                  <c:v>77.727000000000004</c:v>
                </c:pt>
                <c:pt idx="20">
                  <c:v>81.817999999999998</c:v>
                </c:pt>
                <c:pt idx="21">
                  <c:v>85.909000000000006</c:v>
                </c:pt>
                <c:pt idx="22">
                  <c:v>90</c:v>
                </c:pt>
                <c:pt idx="23">
                  <c:v>94.090999999999994</c:v>
                </c:pt>
                <c:pt idx="24">
                  <c:v>98.182000000000002</c:v>
                </c:pt>
                <c:pt idx="25">
                  <c:v>102.273</c:v>
                </c:pt>
                <c:pt idx="26">
                  <c:v>106.364</c:v>
                </c:pt>
                <c:pt idx="27">
                  <c:v>110.455</c:v>
                </c:pt>
                <c:pt idx="28">
                  <c:v>114.54600000000001</c:v>
                </c:pt>
                <c:pt idx="29">
                  <c:v>118.636</c:v>
                </c:pt>
                <c:pt idx="30">
                  <c:v>122.727</c:v>
                </c:pt>
                <c:pt idx="31">
                  <c:v>126.818</c:v>
                </c:pt>
                <c:pt idx="32">
                  <c:v>130.90899999999999</c:v>
                </c:pt>
                <c:pt idx="33">
                  <c:v>135</c:v>
                </c:pt>
                <c:pt idx="34">
                  <c:v>139.09100000000001</c:v>
                </c:pt>
                <c:pt idx="35">
                  <c:v>143.18199999999999</c:v>
                </c:pt>
                <c:pt idx="36">
                  <c:v>147.273</c:v>
                </c:pt>
                <c:pt idx="37">
                  <c:v>151.364</c:v>
                </c:pt>
                <c:pt idx="38">
                  <c:v>155.45500000000001</c:v>
                </c:pt>
                <c:pt idx="39">
                  <c:v>159.54599999999999</c:v>
                </c:pt>
                <c:pt idx="40">
                  <c:v>163.636</c:v>
                </c:pt>
                <c:pt idx="41">
                  <c:v>167.727</c:v>
                </c:pt>
                <c:pt idx="42">
                  <c:v>171.81800000000001</c:v>
                </c:pt>
                <c:pt idx="43">
                  <c:v>175.90899999999999</c:v>
                </c:pt>
                <c:pt idx="44">
                  <c:v>180</c:v>
                </c:pt>
                <c:pt idx="45">
                  <c:v>184.09100000000001</c:v>
                </c:pt>
                <c:pt idx="46">
                  <c:v>188.18199999999999</c:v>
                </c:pt>
                <c:pt idx="47">
                  <c:v>192.273</c:v>
                </c:pt>
                <c:pt idx="48">
                  <c:v>196.364</c:v>
                </c:pt>
                <c:pt idx="49">
                  <c:v>200.45500000000001</c:v>
                </c:pt>
                <c:pt idx="50">
                  <c:v>204.54599999999999</c:v>
                </c:pt>
                <c:pt idx="51">
                  <c:v>208.636</c:v>
                </c:pt>
                <c:pt idx="52">
                  <c:v>212.727</c:v>
                </c:pt>
                <c:pt idx="53">
                  <c:v>216.81800000000001</c:v>
                </c:pt>
                <c:pt idx="54">
                  <c:v>220.90899999999999</c:v>
                </c:pt>
                <c:pt idx="55">
                  <c:v>225</c:v>
                </c:pt>
                <c:pt idx="56">
                  <c:v>229.09100000000001</c:v>
                </c:pt>
                <c:pt idx="57">
                  <c:v>233.18199999999999</c:v>
                </c:pt>
                <c:pt idx="58">
                  <c:v>237.273</c:v>
                </c:pt>
                <c:pt idx="59">
                  <c:v>241.364</c:v>
                </c:pt>
                <c:pt idx="60">
                  <c:v>245.45500000000001</c:v>
                </c:pt>
                <c:pt idx="61">
                  <c:v>249.54599999999999</c:v>
                </c:pt>
                <c:pt idx="62">
                  <c:v>253.636</c:v>
                </c:pt>
                <c:pt idx="63">
                  <c:v>257.72699999999998</c:v>
                </c:pt>
                <c:pt idx="64">
                  <c:v>261.81799999999998</c:v>
                </c:pt>
                <c:pt idx="65">
                  <c:v>265.90899999999999</c:v>
                </c:pt>
                <c:pt idx="66">
                  <c:v>270</c:v>
                </c:pt>
                <c:pt idx="67">
                  <c:v>274.09100000000001</c:v>
                </c:pt>
                <c:pt idx="68">
                  <c:v>278.18200000000002</c:v>
                </c:pt>
                <c:pt idx="69">
                  <c:v>282.27300000000002</c:v>
                </c:pt>
                <c:pt idx="70">
                  <c:v>286.36399999999998</c:v>
                </c:pt>
                <c:pt idx="71">
                  <c:v>290.45499999999998</c:v>
                </c:pt>
                <c:pt idx="72">
                  <c:v>294.54500000000002</c:v>
                </c:pt>
                <c:pt idx="73">
                  <c:v>298.63600000000002</c:v>
                </c:pt>
                <c:pt idx="74">
                  <c:v>302.72699999999998</c:v>
                </c:pt>
                <c:pt idx="75">
                  <c:v>306.81799999999998</c:v>
                </c:pt>
                <c:pt idx="76">
                  <c:v>310.90899999999999</c:v>
                </c:pt>
                <c:pt idx="77">
                  <c:v>315</c:v>
                </c:pt>
                <c:pt idx="78">
                  <c:v>319.09100000000001</c:v>
                </c:pt>
                <c:pt idx="79">
                  <c:v>323.18200000000002</c:v>
                </c:pt>
                <c:pt idx="80">
                  <c:v>327.27300000000002</c:v>
                </c:pt>
                <c:pt idx="81">
                  <c:v>331.36399999999998</c:v>
                </c:pt>
                <c:pt idx="82">
                  <c:v>335.45499999999998</c:v>
                </c:pt>
                <c:pt idx="83">
                  <c:v>339.54500000000002</c:v>
                </c:pt>
                <c:pt idx="84">
                  <c:v>343.63600000000002</c:v>
                </c:pt>
                <c:pt idx="85">
                  <c:v>347.72699999999998</c:v>
                </c:pt>
                <c:pt idx="86">
                  <c:v>351.81799999999998</c:v>
                </c:pt>
                <c:pt idx="87">
                  <c:v>355.90899999999999</c:v>
                </c:pt>
                <c:pt idx="88">
                  <c:v>360</c:v>
                </c:pt>
              </c:numCache>
            </c:numRef>
          </c:xVal>
          <c:yVal>
            <c:numRef>
              <c:f>'4Q Suter Data'!$B$5:$B$93</c:f>
              <c:numCache>
                <c:formatCode>General</c:formatCode>
                <c:ptCount val="89"/>
                <c:pt idx="0">
                  <c:v>0.63400000000000001</c:v>
                </c:pt>
                <c:pt idx="1">
                  <c:v>0.64300000000000002</c:v>
                </c:pt>
                <c:pt idx="2">
                  <c:v>0.64600000000000002</c:v>
                </c:pt>
                <c:pt idx="3">
                  <c:v>0.64</c:v>
                </c:pt>
                <c:pt idx="4">
                  <c:v>0.629</c:v>
                </c:pt>
                <c:pt idx="5">
                  <c:v>0.61299999999999999</c:v>
                </c:pt>
                <c:pt idx="6">
                  <c:v>0.59499999999999997</c:v>
                </c:pt>
                <c:pt idx="7">
                  <c:v>0.57499999999999996</c:v>
                </c:pt>
                <c:pt idx="8">
                  <c:v>0.55200000000000005</c:v>
                </c:pt>
                <c:pt idx="9">
                  <c:v>0.53300000000000003</c:v>
                </c:pt>
                <c:pt idx="10">
                  <c:v>0.51600000000000001</c:v>
                </c:pt>
                <c:pt idx="11">
                  <c:v>0.505</c:v>
                </c:pt>
                <c:pt idx="12">
                  <c:v>0.504</c:v>
                </c:pt>
                <c:pt idx="13">
                  <c:v>0.51</c:v>
                </c:pt>
                <c:pt idx="14">
                  <c:v>0.51200000000000001</c:v>
                </c:pt>
                <c:pt idx="15">
                  <c:v>0.52200000000000002</c:v>
                </c:pt>
                <c:pt idx="16">
                  <c:v>0.53900000000000003</c:v>
                </c:pt>
                <c:pt idx="17">
                  <c:v>0.55900000000000005</c:v>
                </c:pt>
                <c:pt idx="18">
                  <c:v>0.57999999999999996</c:v>
                </c:pt>
                <c:pt idx="19">
                  <c:v>0.60099999999999998</c:v>
                </c:pt>
                <c:pt idx="20">
                  <c:v>0.63</c:v>
                </c:pt>
                <c:pt idx="21">
                  <c:v>0.66200000000000003</c:v>
                </c:pt>
                <c:pt idx="22">
                  <c:v>0.69199999999999995</c:v>
                </c:pt>
                <c:pt idx="23">
                  <c:v>0.72199999999999998</c:v>
                </c:pt>
                <c:pt idx="24">
                  <c:v>0.753</c:v>
                </c:pt>
                <c:pt idx="25">
                  <c:v>0.78200000000000003</c:v>
                </c:pt>
                <c:pt idx="26">
                  <c:v>0.80800000000000005</c:v>
                </c:pt>
                <c:pt idx="27">
                  <c:v>0.83199999999999996</c:v>
                </c:pt>
                <c:pt idx="28">
                  <c:v>0.85699999999999998</c:v>
                </c:pt>
                <c:pt idx="29">
                  <c:v>0.879</c:v>
                </c:pt>
                <c:pt idx="30">
                  <c:v>0.90400000000000003</c:v>
                </c:pt>
                <c:pt idx="31">
                  <c:v>0.93</c:v>
                </c:pt>
                <c:pt idx="32">
                  <c:v>0.95899999999999996</c:v>
                </c:pt>
                <c:pt idx="33">
                  <c:v>0.996</c:v>
                </c:pt>
                <c:pt idx="34">
                  <c:v>1.0269999999999999</c:v>
                </c:pt>
                <c:pt idx="35">
                  <c:v>1.06</c:v>
                </c:pt>
                <c:pt idx="36">
                  <c:v>1.0900000000000001</c:v>
                </c:pt>
                <c:pt idx="37">
                  <c:v>1.1240000000000001</c:v>
                </c:pt>
                <c:pt idx="38">
                  <c:v>1.165</c:v>
                </c:pt>
                <c:pt idx="39">
                  <c:v>1.204</c:v>
                </c:pt>
                <c:pt idx="40">
                  <c:v>1.238</c:v>
                </c:pt>
                <c:pt idx="41">
                  <c:v>1.258</c:v>
                </c:pt>
                <c:pt idx="42">
                  <c:v>1.2709999999999999</c:v>
                </c:pt>
                <c:pt idx="43">
                  <c:v>1.282</c:v>
                </c:pt>
                <c:pt idx="44">
                  <c:v>1.288</c:v>
                </c:pt>
                <c:pt idx="45">
                  <c:v>1.2809999999999999</c:v>
                </c:pt>
                <c:pt idx="46">
                  <c:v>1.26</c:v>
                </c:pt>
                <c:pt idx="47">
                  <c:v>1.2250000000000001</c:v>
                </c:pt>
                <c:pt idx="48">
                  <c:v>1.1719999999999999</c:v>
                </c:pt>
                <c:pt idx="49">
                  <c:v>1.107</c:v>
                </c:pt>
                <c:pt idx="50">
                  <c:v>1.0309999999999999</c:v>
                </c:pt>
                <c:pt idx="51">
                  <c:v>0.94199999999999995</c:v>
                </c:pt>
                <c:pt idx="52">
                  <c:v>0.84199999999999997</c:v>
                </c:pt>
                <c:pt idx="53">
                  <c:v>0.73299999999999998</c:v>
                </c:pt>
                <c:pt idx="54">
                  <c:v>0.61699999999999999</c:v>
                </c:pt>
                <c:pt idx="55">
                  <c:v>0.5</c:v>
                </c:pt>
                <c:pt idx="56">
                  <c:v>0.36799999999999999</c:v>
                </c:pt>
                <c:pt idx="57">
                  <c:v>0.24</c:v>
                </c:pt>
                <c:pt idx="58">
                  <c:v>0.125</c:v>
                </c:pt>
                <c:pt idx="59">
                  <c:v>1.0999999999999999E-2</c:v>
                </c:pt>
                <c:pt idx="60">
                  <c:v>-0.10199999999999999</c:v>
                </c:pt>
                <c:pt idx="61">
                  <c:v>-0.16800000000000001</c:v>
                </c:pt>
                <c:pt idx="62">
                  <c:v>-0.255</c:v>
                </c:pt>
                <c:pt idx="63">
                  <c:v>-0.34200000000000003</c:v>
                </c:pt>
                <c:pt idx="64">
                  <c:v>-0.42299999999999999</c:v>
                </c:pt>
                <c:pt idx="65">
                  <c:v>-0.49399999999999999</c:v>
                </c:pt>
                <c:pt idx="66">
                  <c:v>-0.55600000000000005</c:v>
                </c:pt>
                <c:pt idx="67">
                  <c:v>-0.62</c:v>
                </c:pt>
                <c:pt idx="68">
                  <c:v>-0.65500000000000003</c:v>
                </c:pt>
                <c:pt idx="69">
                  <c:v>-0.67</c:v>
                </c:pt>
                <c:pt idx="70">
                  <c:v>-0.67</c:v>
                </c:pt>
                <c:pt idx="71">
                  <c:v>-0.66</c:v>
                </c:pt>
                <c:pt idx="72">
                  <c:v>-0.65500000000000003</c:v>
                </c:pt>
                <c:pt idx="73">
                  <c:v>-0.64</c:v>
                </c:pt>
                <c:pt idx="74">
                  <c:v>-0.6</c:v>
                </c:pt>
                <c:pt idx="75">
                  <c:v>-0.56999999999999995</c:v>
                </c:pt>
                <c:pt idx="76">
                  <c:v>-0.52</c:v>
                </c:pt>
                <c:pt idx="77">
                  <c:v>-0.47</c:v>
                </c:pt>
                <c:pt idx="78">
                  <c:v>-0.43</c:v>
                </c:pt>
                <c:pt idx="79">
                  <c:v>-0.36</c:v>
                </c:pt>
                <c:pt idx="80">
                  <c:v>-0.27500000000000002</c:v>
                </c:pt>
                <c:pt idx="81">
                  <c:v>-0.16</c:v>
                </c:pt>
                <c:pt idx="82">
                  <c:v>-0.04</c:v>
                </c:pt>
                <c:pt idx="83">
                  <c:v>0.13</c:v>
                </c:pt>
                <c:pt idx="84">
                  <c:v>0.29499999999999998</c:v>
                </c:pt>
                <c:pt idx="85">
                  <c:v>0.43</c:v>
                </c:pt>
                <c:pt idx="86">
                  <c:v>0.55000000000000004</c:v>
                </c:pt>
                <c:pt idx="87">
                  <c:v>0.62</c:v>
                </c:pt>
                <c:pt idx="88">
                  <c:v>0.63400000000000001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289-4880-9788-4A4013173FFD}"/>
            </c:ext>
          </c:extLst>
        </c:ser>
        <c:ser>
          <c:idx val="1"/>
          <c:order val="1"/>
          <c:tx>
            <c:v>Suter FB</c:v>
          </c:tx>
          <c:spPr>
            <a:ln w="25400" cap="rnd">
              <a:solidFill>
                <a:srgbClr val="FFCC99"/>
              </a:solidFill>
              <a:round/>
            </a:ln>
            <a:effectLst/>
          </c:spPr>
          <c:marker>
            <c:symbol val="none"/>
          </c:marker>
          <c:xVal>
            <c:numRef>
              <c:f>'4Q Suter Data'!$A$5:$A$93</c:f>
              <c:numCache>
                <c:formatCode>General</c:formatCode>
                <c:ptCount val="89"/>
                <c:pt idx="0">
                  <c:v>0</c:v>
                </c:pt>
                <c:pt idx="1">
                  <c:v>4.0910000000000002</c:v>
                </c:pt>
                <c:pt idx="2">
                  <c:v>8.1820000000000004</c:v>
                </c:pt>
                <c:pt idx="3">
                  <c:v>12.273</c:v>
                </c:pt>
                <c:pt idx="4">
                  <c:v>16.364000000000001</c:v>
                </c:pt>
                <c:pt idx="5">
                  <c:v>20.454999999999998</c:v>
                </c:pt>
                <c:pt idx="6">
                  <c:v>24.545000000000002</c:v>
                </c:pt>
                <c:pt idx="7">
                  <c:v>28.635999999999999</c:v>
                </c:pt>
                <c:pt idx="8">
                  <c:v>32.726999999999997</c:v>
                </c:pt>
                <c:pt idx="9">
                  <c:v>36.817999999999998</c:v>
                </c:pt>
                <c:pt idx="10">
                  <c:v>40.908999999999999</c:v>
                </c:pt>
                <c:pt idx="11">
                  <c:v>45</c:v>
                </c:pt>
                <c:pt idx="12">
                  <c:v>49.091000000000001</c:v>
                </c:pt>
                <c:pt idx="13">
                  <c:v>53.182000000000002</c:v>
                </c:pt>
                <c:pt idx="14">
                  <c:v>57.273000000000003</c:v>
                </c:pt>
                <c:pt idx="15">
                  <c:v>61.363999999999997</c:v>
                </c:pt>
                <c:pt idx="16">
                  <c:v>65.454999999999998</c:v>
                </c:pt>
                <c:pt idx="17">
                  <c:v>69.545000000000002</c:v>
                </c:pt>
                <c:pt idx="18">
                  <c:v>73.635999999999996</c:v>
                </c:pt>
                <c:pt idx="19">
                  <c:v>77.727000000000004</c:v>
                </c:pt>
                <c:pt idx="20">
                  <c:v>81.817999999999998</c:v>
                </c:pt>
                <c:pt idx="21">
                  <c:v>85.909000000000006</c:v>
                </c:pt>
                <c:pt idx="22">
                  <c:v>90</c:v>
                </c:pt>
                <c:pt idx="23">
                  <c:v>94.090999999999994</c:v>
                </c:pt>
                <c:pt idx="24">
                  <c:v>98.182000000000002</c:v>
                </c:pt>
                <c:pt idx="25">
                  <c:v>102.273</c:v>
                </c:pt>
                <c:pt idx="26">
                  <c:v>106.364</c:v>
                </c:pt>
                <c:pt idx="27">
                  <c:v>110.455</c:v>
                </c:pt>
                <c:pt idx="28">
                  <c:v>114.54600000000001</c:v>
                </c:pt>
                <c:pt idx="29">
                  <c:v>118.636</c:v>
                </c:pt>
                <c:pt idx="30">
                  <c:v>122.727</c:v>
                </c:pt>
                <c:pt idx="31">
                  <c:v>126.818</c:v>
                </c:pt>
                <c:pt idx="32">
                  <c:v>130.90899999999999</c:v>
                </c:pt>
                <c:pt idx="33">
                  <c:v>135</c:v>
                </c:pt>
                <c:pt idx="34">
                  <c:v>139.09100000000001</c:v>
                </c:pt>
                <c:pt idx="35">
                  <c:v>143.18199999999999</c:v>
                </c:pt>
                <c:pt idx="36">
                  <c:v>147.273</c:v>
                </c:pt>
                <c:pt idx="37">
                  <c:v>151.364</c:v>
                </c:pt>
                <c:pt idx="38">
                  <c:v>155.45500000000001</c:v>
                </c:pt>
                <c:pt idx="39">
                  <c:v>159.54599999999999</c:v>
                </c:pt>
                <c:pt idx="40">
                  <c:v>163.636</c:v>
                </c:pt>
                <c:pt idx="41">
                  <c:v>167.727</c:v>
                </c:pt>
                <c:pt idx="42">
                  <c:v>171.81800000000001</c:v>
                </c:pt>
                <c:pt idx="43">
                  <c:v>175.90899999999999</c:v>
                </c:pt>
                <c:pt idx="44">
                  <c:v>180</c:v>
                </c:pt>
                <c:pt idx="45">
                  <c:v>184.09100000000001</c:v>
                </c:pt>
                <c:pt idx="46">
                  <c:v>188.18199999999999</c:v>
                </c:pt>
                <c:pt idx="47">
                  <c:v>192.273</c:v>
                </c:pt>
                <c:pt idx="48">
                  <c:v>196.364</c:v>
                </c:pt>
                <c:pt idx="49">
                  <c:v>200.45500000000001</c:v>
                </c:pt>
                <c:pt idx="50">
                  <c:v>204.54599999999999</c:v>
                </c:pt>
                <c:pt idx="51">
                  <c:v>208.636</c:v>
                </c:pt>
                <c:pt idx="52">
                  <c:v>212.727</c:v>
                </c:pt>
                <c:pt idx="53">
                  <c:v>216.81800000000001</c:v>
                </c:pt>
                <c:pt idx="54">
                  <c:v>220.90899999999999</c:v>
                </c:pt>
                <c:pt idx="55">
                  <c:v>225</c:v>
                </c:pt>
                <c:pt idx="56">
                  <c:v>229.09100000000001</c:v>
                </c:pt>
                <c:pt idx="57">
                  <c:v>233.18199999999999</c:v>
                </c:pt>
                <c:pt idx="58">
                  <c:v>237.273</c:v>
                </c:pt>
                <c:pt idx="59">
                  <c:v>241.364</c:v>
                </c:pt>
                <c:pt idx="60">
                  <c:v>245.45500000000001</c:v>
                </c:pt>
                <c:pt idx="61">
                  <c:v>249.54599999999999</c:v>
                </c:pt>
                <c:pt idx="62">
                  <c:v>253.636</c:v>
                </c:pt>
                <c:pt idx="63">
                  <c:v>257.72699999999998</c:v>
                </c:pt>
                <c:pt idx="64">
                  <c:v>261.81799999999998</c:v>
                </c:pt>
                <c:pt idx="65">
                  <c:v>265.90899999999999</c:v>
                </c:pt>
                <c:pt idx="66">
                  <c:v>270</c:v>
                </c:pt>
                <c:pt idx="67">
                  <c:v>274.09100000000001</c:v>
                </c:pt>
                <c:pt idx="68">
                  <c:v>278.18200000000002</c:v>
                </c:pt>
                <c:pt idx="69">
                  <c:v>282.27300000000002</c:v>
                </c:pt>
                <c:pt idx="70">
                  <c:v>286.36399999999998</c:v>
                </c:pt>
                <c:pt idx="71">
                  <c:v>290.45499999999998</c:v>
                </c:pt>
                <c:pt idx="72">
                  <c:v>294.54500000000002</c:v>
                </c:pt>
                <c:pt idx="73">
                  <c:v>298.63600000000002</c:v>
                </c:pt>
                <c:pt idx="74">
                  <c:v>302.72699999999998</c:v>
                </c:pt>
                <c:pt idx="75">
                  <c:v>306.81799999999998</c:v>
                </c:pt>
                <c:pt idx="76">
                  <c:v>310.90899999999999</c:v>
                </c:pt>
                <c:pt idx="77">
                  <c:v>315</c:v>
                </c:pt>
                <c:pt idx="78">
                  <c:v>319.09100000000001</c:v>
                </c:pt>
                <c:pt idx="79">
                  <c:v>323.18200000000002</c:v>
                </c:pt>
                <c:pt idx="80">
                  <c:v>327.27300000000002</c:v>
                </c:pt>
                <c:pt idx="81">
                  <c:v>331.36399999999998</c:v>
                </c:pt>
                <c:pt idx="82">
                  <c:v>335.45499999999998</c:v>
                </c:pt>
                <c:pt idx="83">
                  <c:v>339.54500000000002</c:v>
                </c:pt>
                <c:pt idx="84">
                  <c:v>343.63600000000002</c:v>
                </c:pt>
                <c:pt idx="85">
                  <c:v>347.72699999999998</c:v>
                </c:pt>
                <c:pt idx="86">
                  <c:v>351.81799999999998</c:v>
                </c:pt>
                <c:pt idx="87">
                  <c:v>355.90899999999999</c:v>
                </c:pt>
                <c:pt idx="88">
                  <c:v>360</c:v>
                </c:pt>
              </c:numCache>
            </c:numRef>
          </c:xVal>
          <c:yVal>
            <c:numRef>
              <c:f>'4Q Suter Data'!$C$5:$C$93</c:f>
              <c:numCache>
                <c:formatCode>General</c:formatCode>
                <c:ptCount val="89"/>
                <c:pt idx="0">
                  <c:v>-0.68400000000000005</c:v>
                </c:pt>
                <c:pt idx="1">
                  <c:v>-0.54700000000000004</c:v>
                </c:pt>
                <c:pt idx="2">
                  <c:v>-0.41399999999999998</c:v>
                </c:pt>
                <c:pt idx="3">
                  <c:v>-0.29199999999999998</c:v>
                </c:pt>
                <c:pt idx="4">
                  <c:v>-0.187</c:v>
                </c:pt>
                <c:pt idx="5">
                  <c:v>-0.105</c:v>
                </c:pt>
                <c:pt idx="6">
                  <c:v>-5.2999999999999999E-2</c:v>
                </c:pt>
                <c:pt idx="7">
                  <c:v>-1.2E-2</c:v>
                </c:pt>
                <c:pt idx="8">
                  <c:v>4.2000000000000003E-2</c:v>
                </c:pt>
                <c:pt idx="9">
                  <c:v>9.7000000000000003E-2</c:v>
                </c:pt>
                <c:pt idx="10">
                  <c:v>0.156</c:v>
                </c:pt>
                <c:pt idx="11">
                  <c:v>0.22700000000000001</c:v>
                </c:pt>
                <c:pt idx="12">
                  <c:v>0.3</c:v>
                </c:pt>
                <c:pt idx="13">
                  <c:v>0.371</c:v>
                </c:pt>
                <c:pt idx="14">
                  <c:v>0.44400000000000001</c:v>
                </c:pt>
                <c:pt idx="15">
                  <c:v>0.52200000000000002</c:v>
                </c:pt>
                <c:pt idx="16">
                  <c:v>0.59599999999999997</c:v>
                </c:pt>
                <c:pt idx="17">
                  <c:v>0.67200000000000004</c:v>
                </c:pt>
                <c:pt idx="18">
                  <c:v>0.73799999999999999</c:v>
                </c:pt>
                <c:pt idx="19">
                  <c:v>0.76300000000000001</c:v>
                </c:pt>
                <c:pt idx="20">
                  <c:v>0.79700000000000004</c:v>
                </c:pt>
                <c:pt idx="21">
                  <c:v>0.83699999999999997</c:v>
                </c:pt>
                <c:pt idx="22">
                  <c:v>0.86499999999999999</c:v>
                </c:pt>
                <c:pt idx="23">
                  <c:v>0.88300000000000001</c:v>
                </c:pt>
                <c:pt idx="24">
                  <c:v>0.88600000000000001</c:v>
                </c:pt>
                <c:pt idx="25">
                  <c:v>0.877</c:v>
                </c:pt>
                <c:pt idx="26">
                  <c:v>0.85899999999999999</c:v>
                </c:pt>
                <c:pt idx="27">
                  <c:v>0.83799999999999997</c:v>
                </c:pt>
                <c:pt idx="28">
                  <c:v>0.80400000000000005</c:v>
                </c:pt>
                <c:pt idx="29">
                  <c:v>0.75800000000000001</c:v>
                </c:pt>
                <c:pt idx="30">
                  <c:v>0.70299999999999996</c:v>
                </c:pt>
                <c:pt idx="31">
                  <c:v>0.64500000000000002</c:v>
                </c:pt>
                <c:pt idx="32">
                  <c:v>0.58299999999999996</c:v>
                </c:pt>
                <c:pt idx="33">
                  <c:v>0.52</c:v>
                </c:pt>
                <c:pt idx="34">
                  <c:v>0.45400000000000001</c:v>
                </c:pt>
                <c:pt idx="35">
                  <c:v>0.40799999999999997</c:v>
                </c:pt>
                <c:pt idx="36">
                  <c:v>0.37</c:v>
                </c:pt>
                <c:pt idx="37">
                  <c:v>0.34300000000000003</c:v>
                </c:pt>
                <c:pt idx="38">
                  <c:v>0.33100000000000002</c:v>
                </c:pt>
                <c:pt idx="39">
                  <c:v>0.32900000000000001</c:v>
                </c:pt>
                <c:pt idx="40">
                  <c:v>0.33800000000000002</c:v>
                </c:pt>
                <c:pt idx="41">
                  <c:v>0.35399999999999998</c:v>
                </c:pt>
                <c:pt idx="42">
                  <c:v>0.372</c:v>
                </c:pt>
                <c:pt idx="43">
                  <c:v>0.40500000000000003</c:v>
                </c:pt>
                <c:pt idx="44">
                  <c:v>0.45</c:v>
                </c:pt>
                <c:pt idx="45">
                  <c:v>0.48599999999999999</c:v>
                </c:pt>
                <c:pt idx="46">
                  <c:v>0.52</c:v>
                </c:pt>
                <c:pt idx="47">
                  <c:v>0.55200000000000005</c:v>
                </c:pt>
                <c:pt idx="48">
                  <c:v>0.57899999999999996</c:v>
                </c:pt>
                <c:pt idx="49">
                  <c:v>0.60299999999999998</c:v>
                </c:pt>
                <c:pt idx="50">
                  <c:v>0.61599999999999999</c:v>
                </c:pt>
                <c:pt idx="51">
                  <c:v>0.61699999999999999</c:v>
                </c:pt>
                <c:pt idx="52">
                  <c:v>0.60599999999999998</c:v>
                </c:pt>
                <c:pt idx="53">
                  <c:v>0.58199999999999996</c:v>
                </c:pt>
                <c:pt idx="54">
                  <c:v>0.54600000000000004</c:v>
                </c:pt>
                <c:pt idx="55">
                  <c:v>0.5</c:v>
                </c:pt>
                <c:pt idx="56">
                  <c:v>0.432</c:v>
                </c:pt>
                <c:pt idx="57">
                  <c:v>0.36</c:v>
                </c:pt>
                <c:pt idx="58">
                  <c:v>0.28799999999999998</c:v>
                </c:pt>
                <c:pt idx="59">
                  <c:v>0.214</c:v>
                </c:pt>
                <c:pt idx="60">
                  <c:v>0.123</c:v>
                </c:pt>
                <c:pt idx="61">
                  <c:v>3.6999999999999998E-2</c:v>
                </c:pt>
                <c:pt idx="62">
                  <c:v>-5.2999999999999999E-2</c:v>
                </c:pt>
                <c:pt idx="63">
                  <c:v>-0.161</c:v>
                </c:pt>
                <c:pt idx="64">
                  <c:v>-0.248</c:v>
                </c:pt>
                <c:pt idx="65">
                  <c:v>-0.314</c:v>
                </c:pt>
                <c:pt idx="66">
                  <c:v>-0.372</c:v>
                </c:pt>
                <c:pt idx="67">
                  <c:v>-0.57999999999999996</c:v>
                </c:pt>
                <c:pt idx="68">
                  <c:v>-0.74</c:v>
                </c:pt>
                <c:pt idx="69">
                  <c:v>-0.88</c:v>
                </c:pt>
                <c:pt idx="70">
                  <c:v>-1</c:v>
                </c:pt>
                <c:pt idx="71">
                  <c:v>-1.1200000000000001</c:v>
                </c:pt>
                <c:pt idx="72">
                  <c:v>-1.25</c:v>
                </c:pt>
                <c:pt idx="73">
                  <c:v>-1.37</c:v>
                </c:pt>
                <c:pt idx="74">
                  <c:v>-1.49</c:v>
                </c:pt>
                <c:pt idx="75">
                  <c:v>-1.59</c:v>
                </c:pt>
                <c:pt idx="76">
                  <c:v>-1.66</c:v>
                </c:pt>
                <c:pt idx="77">
                  <c:v>-1.69</c:v>
                </c:pt>
                <c:pt idx="78">
                  <c:v>-1.77</c:v>
                </c:pt>
                <c:pt idx="79">
                  <c:v>-1.65</c:v>
                </c:pt>
                <c:pt idx="80">
                  <c:v>-1.59</c:v>
                </c:pt>
                <c:pt idx="81">
                  <c:v>-1.52</c:v>
                </c:pt>
                <c:pt idx="82">
                  <c:v>-1.42</c:v>
                </c:pt>
                <c:pt idx="83">
                  <c:v>-1.32</c:v>
                </c:pt>
                <c:pt idx="84">
                  <c:v>-1.23</c:v>
                </c:pt>
                <c:pt idx="85">
                  <c:v>-1.1000000000000001</c:v>
                </c:pt>
                <c:pt idx="86">
                  <c:v>-0.98</c:v>
                </c:pt>
                <c:pt idx="87">
                  <c:v>-0.82</c:v>
                </c:pt>
                <c:pt idx="88">
                  <c:v>-0.68400000000000005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289-4880-9788-4A4013173F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0955040"/>
        <c:axId val="1940138512"/>
      </c:scatterChart>
      <c:valAx>
        <c:axId val="1950955040"/>
        <c:scaling>
          <c:orientation val="minMax"/>
          <c:max val="36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 </a:t>
                </a:r>
                <a:r>
                  <a:rPr lang="el-GR" i="1"/>
                  <a:t>θ</a:t>
                </a:r>
                <a:r>
                  <a:rPr lang="en-US"/>
                  <a:t> (degrees)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940138512"/>
        <c:crossesAt val="-200"/>
        <c:crossBetween val="midCat"/>
        <c:majorUnit val="45"/>
      </c:valAx>
      <c:valAx>
        <c:axId val="1940138512"/>
        <c:scaling>
          <c:orientation val="minMax"/>
          <c:max val="2"/>
          <c:min val="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FH</a:t>
                </a:r>
                <a:r>
                  <a:rPr lang="en-US" baseline="0"/>
                  <a:t> and FB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950955040"/>
        <c:crossesAt val="-200"/>
        <c:crossBetween val="midCat"/>
        <c:majorUnit val="0.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215949742393312"/>
          <c:y val="0.68149059492563424"/>
          <c:w val="0.41853820355788862"/>
          <c:h val="0.11017607174103237"/>
        </c:manualLayout>
      </c:layout>
      <c:overlay val="0"/>
      <c:spPr>
        <a:solidFill>
          <a:schemeClr val="lt1"/>
        </a:solidFill>
        <a:ln w="12700">
          <a:solidFill>
            <a:schemeClr val="dk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95705745115194"/>
          <c:y val="4.4347331583552058E-2"/>
          <c:w val="0.77005638184115877"/>
          <c:h val="0.81369422572178463"/>
        </c:manualLayout>
      </c:layout>
      <c:scatterChart>
        <c:scatterStyle val="smoothMarker"/>
        <c:varyColors val="0"/>
        <c:ser>
          <c:idx val="0"/>
          <c:order val="0"/>
          <c:tx>
            <c:v>MC Head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'4QBEP, 4QOP, MC, System Curves'!$I$7:$I$56</c:f>
              <c:numCache>
                <c:formatCode>General</c:formatCode>
                <c:ptCount val="50"/>
                <c:pt idx="0">
                  <c:v>0</c:v>
                </c:pt>
                <c:pt idx="1">
                  <c:v>3.2753389999999999E-3</c:v>
                </c:pt>
                <c:pt idx="2">
                  <c:v>6.5506779999999999E-3</c:v>
                </c:pt>
                <c:pt idx="3">
                  <c:v>9.8260159999999999E-3</c:v>
                </c:pt>
                <c:pt idx="4">
                  <c:v>1.3101359999999999E-2</c:v>
                </c:pt>
                <c:pt idx="5">
                  <c:v>1.6376689999999999E-2</c:v>
                </c:pt>
                <c:pt idx="6">
                  <c:v>1.9652030000000001E-2</c:v>
                </c:pt>
                <c:pt idx="7">
                  <c:v>2.2927369999999999E-2</c:v>
                </c:pt>
                <c:pt idx="8">
                  <c:v>2.6202710000000001E-2</c:v>
                </c:pt>
                <c:pt idx="9">
                  <c:v>2.9478049999999999E-2</c:v>
                </c:pt>
                <c:pt idx="10">
                  <c:v>3.275339E-2</c:v>
                </c:pt>
                <c:pt idx="11">
                  <c:v>3.6028730000000002E-2</c:v>
                </c:pt>
                <c:pt idx="12">
                  <c:v>3.9304060000000002E-2</c:v>
                </c:pt>
                <c:pt idx="13">
                  <c:v>4.2579409999999998E-2</c:v>
                </c:pt>
                <c:pt idx="14">
                  <c:v>4.5854739999999998E-2</c:v>
                </c:pt>
                <c:pt idx="15">
                  <c:v>4.913008E-2</c:v>
                </c:pt>
                <c:pt idx="16">
                  <c:v>5.2405420000000001E-2</c:v>
                </c:pt>
                <c:pt idx="17">
                  <c:v>5.5680760000000003E-2</c:v>
                </c:pt>
                <c:pt idx="18">
                  <c:v>5.8956099999999997E-2</c:v>
                </c:pt>
                <c:pt idx="19">
                  <c:v>6.2231439999999999E-2</c:v>
                </c:pt>
                <c:pt idx="20">
                  <c:v>6.5506780000000001E-2</c:v>
                </c:pt>
                <c:pt idx="21">
                  <c:v>6.8782109999999994E-2</c:v>
                </c:pt>
                <c:pt idx="22">
                  <c:v>7.2057460000000004E-2</c:v>
                </c:pt>
                <c:pt idx="23">
                  <c:v>7.5332800000000005E-2</c:v>
                </c:pt>
                <c:pt idx="24">
                  <c:v>7.8608129999999998E-2</c:v>
                </c:pt>
                <c:pt idx="25">
                  <c:v>8.188347E-2</c:v>
                </c:pt>
                <c:pt idx="26">
                  <c:v>8.5158810000000001E-2</c:v>
                </c:pt>
                <c:pt idx="27">
                  <c:v>8.8434139999999994E-2</c:v>
                </c:pt>
                <c:pt idx="28">
                  <c:v>9.1709490000000005E-2</c:v>
                </c:pt>
                <c:pt idx="29">
                  <c:v>9.4984830000000006E-2</c:v>
                </c:pt>
                <c:pt idx="30">
                  <c:v>9.8260159999999999E-2</c:v>
                </c:pt>
                <c:pt idx="31">
                  <c:v>0.1015355</c:v>
                </c:pt>
                <c:pt idx="32">
                  <c:v>0.1048108</c:v>
                </c:pt>
                <c:pt idx="33">
                  <c:v>0.10808619999999999</c:v>
                </c:pt>
                <c:pt idx="34">
                  <c:v>0.1113615</c:v>
                </c:pt>
                <c:pt idx="35">
                  <c:v>0.1146369</c:v>
                </c:pt>
                <c:pt idx="36">
                  <c:v>0.11791219999999999</c:v>
                </c:pt>
                <c:pt idx="37">
                  <c:v>0.1211875</c:v>
                </c:pt>
                <c:pt idx="38">
                  <c:v>0.1244629</c:v>
                </c:pt>
                <c:pt idx="39">
                  <c:v>0.1277382</c:v>
                </c:pt>
                <c:pt idx="40">
                  <c:v>0.13101360000000001</c:v>
                </c:pt>
                <c:pt idx="41">
                  <c:v>0.13428889999999999</c:v>
                </c:pt>
                <c:pt idx="42">
                  <c:v>0.1375642</c:v>
                </c:pt>
                <c:pt idx="43">
                  <c:v>0.14083960000000001</c:v>
                </c:pt>
                <c:pt idx="44">
                  <c:v>0.14411489999999999</c:v>
                </c:pt>
                <c:pt idx="45">
                  <c:v>0.1473902</c:v>
                </c:pt>
                <c:pt idx="46">
                  <c:v>0.15066560000000001</c:v>
                </c:pt>
                <c:pt idx="47">
                  <c:v>0.15394089999999999</c:v>
                </c:pt>
                <c:pt idx="48">
                  <c:v>0.1572163</c:v>
                </c:pt>
                <c:pt idx="49">
                  <c:v>0.16049160000000001</c:v>
                </c:pt>
              </c:numCache>
            </c:numRef>
          </c:xVal>
          <c:yVal>
            <c:numRef>
              <c:f>'4QBEP, 4QOP, MC, System Curves'!$J$7:$J$56</c:f>
              <c:numCache>
                <c:formatCode>General</c:formatCode>
                <c:ptCount val="50"/>
                <c:pt idx="0">
                  <c:v>30.385090000000002</c:v>
                </c:pt>
                <c:pt idx="1">
                  <c:v>30.48742</c:v>
                </c:pt>
                <c:pt idx="2">
                  <c:v>30.587230000000002</c:v>
                </c:pt>
                <c:pt idx="3">
                  <c:v>30.683710000000001</c:v>
                </c:pt>
                <c:pt idx="4">
                  <c:v>30.776109999999999</c:v>
                </c:pt>
                <c:pt idx="5">
                  <c:v>30.863700000000001</c:v>
                </c:pt>
                <c:pt idx="6">
                  <c:v>30.945779999999999</c:v>
                </c:pt>
                <c:pt idx="7">
                  <c:v>31.021709999999999</c:v>
                </c:pt>
                <c:pt idx="8">
                  <c:v>31.090859999999999</c:v>
                </c:pt>
                <c:pt idx="9">
                  <c:v>31.152650000000001</c:v>
                </c:pt>
                <c:pt idx="10">
                  <c:v>31.206520000000001</c:v>
                </c:pt>
                <c:pt idx="11">
                  <c:v>31.25197</c:v>
                </c:pt>
                <c:pt idx="12">
                  <c:v>31.288509999999999</c:v>
                </c:pt>
                <c:pt idx="13">
                  <c:v>31.315719999999999</c:v>
                </c:pt>
                <c:pt idx="14">
                  <c:v>31.333159999999999</c:v>
                </c:pt>
                <c:pt idx="15">
                  <c:v>31.340489999999999</c:v>
                </c:pt>
                <c:pt idx="16">
                  <c:v>31.33736</c:v>
                </c:pt>
                <c:pt idx="17">
                  <c:v>31.32347</c:v>
                </c:pt>
                <c:pt idx="18">
                  <c:v>31.298559999999998</c:v>
                </c:pt>
                <c:pt idx="19">
                  <c:v>31.2624</c:v>
                </c:pt>
                <c:pt idx="20">
                  <c:v>31.2148</c:v>
                </c:pt>
                <c:pt idx="21">
                  <c:v>31.15559</c:v>
                </c:pt>
                <c:pt idx="22">
                  <c:v>31.08466</c:v>
                </c:pt>
                <c:pt idx="23">
                  <c:v>31.001919999999998</c:v>
                </c:pt>
                <c:pt idx="24">
                  <c:v>30.907330000000002</c:v>
                </c:pt>
                <c:pt idx="25">
                  <c:v>30.800850000000001</c:v>
                </c:pt>
                <c:pt idx="26">
                  <c:v>30.68253</c:v>
                </c:pt>
                <c:pt idx="27">
                  <c:v>30.552399999999999</c:v>
                </c:pt>
                <c:pt idx="28">
                  <c:v>30.41056</c:v>
                </c:pt>
                <c:pt idx="29">
                  <c:v>30.257149999999999</c:v>
                </c:pt>
                <c:pt idx="30">
                  <c:v>30.092320000000001</c:v>
                </c:pt>
                <c:pt idx="31">
                  <c:v>29.916260000000001</c:v>
                </c:pt>
                <c:pt idx="32">
                  <c:v>29.729230000000001</c:v>
                </c:pt>
                <c:pt idx="33">
                  <c:v>29.531479999999998</c:v>
                </c:pt>
                <c:pt idx="34">
                  <c:v>29.323309999999999</c:v>
                </c:pt>
                <c:pt idx="35">
                  <c:v>29.105080000000001</c:v>
                </c:pt>
                <c:pt idx="36">
                  <c:v>28.87715</c:v>
                </c:pt>
                <c:pt idx="37">
                  <c:v>28.639939999999999</c:v>
                </c:pt>
                <c:pt idx="38">
                  <c:v>28.393889999999999</c:v>
                </c:pt>
                <c:pt idx="39">
                  <c:v>28.139500000000002</c:v>
                </c:pt>
                <c:pt idx="40">
                  <c:v>27.87726</c:v>
                </c:pt>
                <c:pt idx="41">
                  <c:v>27.607749999999999</c:v>
                </c:pt>
                <c:pt idx="42">
                  <c:v>27.33155</c:v>
                </c:pt>
                <c:pt idx="43">
                  <c:v>27.049289999999999</c:v>
                </c:pt>
                <c:pt idx="44">
                  <c:v>26.761620000000001</c:v>
                </c:pt>
                <c:pt idx="45">
                  <c:v>26.469249999999999</c:v>
                </c:pt>
                <c:pt idx="46">
                  <c:v>26.172899999999998</c:v>
                </c:pt>
                <c:pt idx="47">
                  <c:v>25.873339999999999</c:v>
                </c:pt>
                <c:pt idx="48">
                  <c:v>25.571370000000002</c:v>
                </c:pt>
                <c:pt idx="49">
                  <c:v>25.267849999999999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CE8-48CE-A854-D6515A7B9B30}"/>
            </c:ext>
          </c:extLst>
        </c:ser>
        <c:ser>
          <c:idx val="6"/>
          <c:order val="2"/>
          <c:tx>
            <c:v>BEP Point</c:v>
          </c:tx>
          <c:spPr>
            <a:ln w="12700" cap="rnd">
              <a:solidFill>
                <a:srgbClr val="002060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'4QBEP, 4QOP, MC, System Curves'!$Z$7:$Z$8</c:f>
              <c:numCache>
                <c:formatCode>General</c:formatCode>
                <c:ptCount val="2"/>
                <c:pt idx="0">
                  <c:v>0.13428999999999999</c:v>
                </c:pt>
                <c:pt idx="1">
                  <c:v>0.13428999999999999</c:v>
                </c:pt>
              </c:numCache>
            </c:numRef>
          </c:xVal>
          <c:yVal>
            <c:numRef>
              <c:f>'4QBEP, 4QOP, MC, System Curves'!$AA$7:$AA$8</c:f>
              <c:numCache>
                <c:formatCode>General</c:formatCode>
                <c:ptCount val="2"/>
                <c:pt idx="0">
                  <c:v>0</c:v>
                </c:pt>
                <c:pt idx="1">
                  <c:v>50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CE8-48CE-A854-D6515A7B9B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0955040"/>
        <c:axId val="1940138512"/>
        <c:extLst/>
      </c:scatterChart>
      <c:scatterChart>
        <c:scatterStyle val="smoothMarker"/>
        <c:varyColors val="0"/>
        <c:ser>
          <c:idx val="5"/>
          <c:order val="1"/>
          <c:tx>
            <c:v>MC Efficiency</c:v>
          </c:tx>
          <c:spPr>
            <a:ln w="254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'4QBEP, 4QOP, MC, System Curves'!$I$7:$I$56</c:f>
              <c:numCache>
                <c:formatCode>General</c:formatCode>
                <c:ptCount val="50"/>
                <c:pt idx="0">
                  <c:v>0</c:v>
                </c:pt>
                <c:pt idx="1">
                  <c:v>3.2753389999999999E-3</c:v>
                </c:pt>
                <c:pt idx="2">
                  <c:v>6.5506779999999999E-3</c:v>
                </c:pt>
                <c:pt idx="3">
                  <c:v>9.8260159999999999E-3</c:v>
                </c:pt>
                <c:pt idx="4">
                  <c:v>1.3101359999999999E-2</c:v>
                </c:pt>
                <c:pt idx="5">
                  <c:v>1.6376689999999999E-2</c:v>
                </c:pt>
                <c:pt idx="6">
                  <c:v>1.9652030000000001E-2</c:v>
                </c:pt>
                <c:pt idx="7">
                  <c:v>2.2927369999999999E-2</c:v>
                </c:pt>
                <c:pt idx="8">
                  <c:v>2.6202710000000001E-2</c:v>
                </c:pt>
                <c:pt idx="9">
                  <c:v>2.9478049999999999E-2</c:v>
                </c:pt>
                <c:pt idx="10">
                  <c:v>3.275339E-2</c:v>
                </c:pt>
                <c:pt idx="11">
                  <c:v>3.6028730000000002E-2</c:v>
                </c:pt>
                <c:pt idx="12">
                  <c:v>3.9304060000000002E-2</c:v>
                </c:pt>
                <c:pt idx="13">
                  <c:v>4.2579409999999998E-2</c:v>
                </c:pt>
                <c:pt idx="14">
                  <c:v>4.5854739999999998E-2</c:v>
                </c:pt>
                <c:pt idx="15">
                  <c:v>4.913008E-2</c:v>
                </c:pt>
                <c:pt idx="16">
                  <c:v>5.2405420000000001E-2</c:v>
                </c:pt>
                <c:pt idx="17">
                  <c:v>5.5680760000000003E-2</c:v>
                </c:pt>
                <c:pt idx="18">
                  <c:v>5.8956099999999997E-2</c:v>
                </c:pt>
                <c:pt idx="19">
                  <c:v>6.2231439999999999E-2</c:v>
                </c:pt>
                <c:pt idx="20">
                  <c:v>6.5506780000000001E-2</c:v>
                </c:pt>
                <c:pt idx="21">
                  <c:v>6.8782109999999994E-2</c:v>
                </c:pt>
                <c:pt idx="22">
                  <c:v>7.2057460000000004E-2</c:v>
                </c:pt>
                <c:pt idx="23">
                  <c:v>7.5332800000000005E-2</c:v>
                </c:pt>
                <c:pt idx="24">
                  <c:v>7.8608129999999998E-2</c:v>
                </c:pt>
                <c:pt idx="25">
                  <c:v>8.188347E-2</c:v>
                </c:pt>
                <c:pt idx="26">
                  <c:v>8.5158810000000001E-2</c:v>
                </c:pt>
                <c:pt idx="27">
                  <c:v>8.8434139999999994E-2</c:v>
                </c:pt>
                <c:pt idx="28">
                  <c:v>9.1709490000000005E-2</c:v>
                </c:pt>
                <c:pt idx="29">
                  <c:v>9.4984830000000006E-2</c:v>
                </c:pt>
                <c:pt idx="30">
                  <c:v>9.8260159999999999E-2</c:v>
                </c:pt>
                <c:pt idx="31">
                  <c:v>0.1015355</c:v>
                </c:pt>
                <c:pt idx="32">
                  <c:v>0.1048108</c:v>
                </c:pt>
                <c:pt idx="33">
                  <c:v>0.10808619999999999</c:v>
                </c:pt>
                <c:pt idx="34">
                  <c:v>0.1113615</c:v>
                </c:pt>
                <c:pt idx="35">
                  <c:v>0.1146369</c:v>
                </c:pt>
                <c:pt idx="36">
                  <c:v>0.11791219999999999</c:v>
                </c:pt>
                <c:pt idx="37">
                  <c:v>0.1211875</c:v>
                </c:pt>
                <c:pt idx="38">
                  <c:v>0.1244629</c:v>
                </c:pt>
                <c:pt idx="39">
                  <c:v>0.1277382</c:v>
                </c:pt>
                <c:pt idx="40">
                  <c:v>0.13101360000000001</c:v>
                </c:pt>
                <c:pt idx="41">
                  <c:v>0.13428889999999999</c:v>
                </c:pt>
                <c:pt idx="42">
                  <c:v>0.1375642</c:v>
                </c:pt>
                <c:pt idx="43">
                  <c:v>0.14083960000000001</c:v>
                </c:pt>
                <c:pt idx="44">
                  <c:v>0.14411489999999999</c:v>
                </c:pt>
                <c:pt idx="45">
                  <c:v>0.1473902</c:v>
                </c:pt>
                <c:pt idx="46">
                  <c:v>0.15066560000000001</c:v>
                </c:pt>
                <c:pt idx="47">
                  <c:v>0.15394089999999999</c:v>
                </c:pt>
                <c:pt idx="48">
                  <c:v>0.1572163</c:v>
                </c:pt>
                <c:pt idx="49">
                  <c:v>0.16049160000000001</c:v>
                </c:pt>
              </c:numCache>
            </c:numRef>
          </c:xVal>
          <c:yVal>
            <c:numRef>
              <c:f>'4QBEP, 4QOP, MC, System Curves'!$K$7:$K$56</c:f>
              <c:numCache>
                <c:formatCode>General</c:formatCode>
                <c:ptCount val="50"/>
                <c:pt idx="0">
                  <c:v>0</c:v>
                </c:pt>
                <c:pt idx="1">
                  <c:v>4.9046830000000003</c:v>
                </c:pt>
                <c:pt idx="2">
                  <c:v>9.62561</c:v>
                </c:pt>
                <c:pt idx="3">
                  <c:v>14.16569</c:v>
                </c:pt>
                <c:pt idx="4">
                  <c:v>18.527840000000001</c:v>
                </c:pt>
                <c:pt idx="5">
                  <c:v>22.715</c:v>
                </c:pt>
                <c:pt idx="6">
                  <c:v>26.730149999999998</c:v>
                </c:pt>
                <c:pt idx="7">
                  <c:v>30.576260000000001</c:v>
                </c:pt>
                <c:pt idx="8">
                  <c:v>34.256329999999998</c:v>
                </c:pt>
                <c:pt idx="9">
                  <c:v>37.773400000000002</c:v>
                </c:pt>
                <c:pt idx="10">
                  <c:v>41.130479999999999</c:v>
                </c:pt>
                <c:pt idx="11">
                  <c:v>44.330649999999999</c:v>
                </c:pt>
                <c:pt idx="12">
                  <c:v>47.377000000000002</c:v>
                </c:pt>
                <c:pt idx="13">
                  <c:v>50.272599999999997</c:v>
                </c:pt>
                <c:pt idx="14">
                  <c:v>53.020600000000002</c:v>
                </c:pt>
                <c:pt idx="15">
                  <c:v>55.624110000000002</c:v>
                </c:pt>
                <c:pt idx="16">
                  <c:v>58.086300000000001</c:v>
                </c:pt>
                <c:pt idx="17">
                  <c:v>60.410339999999998</c:v>
                </c:pt>
                <c:pt idx="18">
                  <c:v>62.599440000000001</c:v>
                </c:pt>
                <c:pt idx="19">
                  <c:v>64.656809999999993</c:v>
                </c:pt>
                <c:pt idx="20">
                  <c:v>66.585679999999996</c:v>
                </c:pt>
                <c:pt idx="21">
                  <c:v>68.389300000000006</c:v>
                </c:pt>
                <c:pt idx="22">
                  <c:v>70.070949999999996</c:v>
                </c:pt>
                <c:pt idx="23">
                  <c:v>71.633930000000007</c:v>
                </c:pt>
                <c:pt idx="24">
                  <c:v>73.081540000000004</c:v>
                </c:pt>
                <c:pt idx="25">
                  <c:v>74.417109999999994</c:v>
                </c:pt>
                <c:pt idx="26">
                  <c:v>75.644009999999994</c:v>
                </c:pt>
                <c:pt idx="27">
                  <c:v>76.765600000000006</c:v>
                </c:pt>
                <c:pt idx="28">
                  <c:v>77.785259999999994</c:v>
                </c:pt>
                <c:pt idx="29">
                  <c:v>78.706410000000005</c:v>
                </c:pt>
                <c:pt idx="30">
                  <c:v>79.532489999999996</c:v>
                </c:pt>
                <c:pt idx="31">
                  <c:v>80.266919999999999</c:v>
                </c:pt>
                <c:pt idx="32">
                  <c:v>80.91319</c:v>
                </c:pt>
                <c:pt idx="33">
                  <c:v>81.474779999999996</c:v>
                </c:pt>
                <c:pt idx="34">
                  <c:v>81.955200000000005</c:v>
                </c:pt>
                <c:pt idx="35">
                  <c:v>82.357960000000006</c:v>
                </c:pt>
                <c:pt idx="36">
                  <c:v>82.686629999999994</c:v>
                </c:pt>
                <c:pt idx="37">
                  <c:v>82.944760000000002</c:v>
                </c:pt>
                <c:pt idx="38">
                  <c:v>83.135940000000005</c:v>
                </c:pt>
                <c:pt idx="39">
                  <c:v>83.263769999999994</c:v>
                </c:pt>
                <c:pt idx="40">
                  <c:v>83.331869999999995</c:v>
                </c:pt>
                <c:pt idx="41">
                  <c:v>83.343890000000002</c:v>
                </c:pt>
                <c:pt idx="42">
                  <c:v>83.303479999999993</c:v>
                </c:pt>
                <c:pt idx="43">
                  <c:v>83.214330000000004</c:v>
                </c:pt>
                <c:pt idx="44">
                  <c:v>83.080150000000003</c:v>
                </c:pt>
                <c:pt idx="45">
                  <c:v>82.904640000000001</c:v>
                </c:pt>
                <c:pt idx="46">
                  <c:v>82.691550000000007</c:v>
                </c:pt>
                <c:pt idx="47">
                  <c:v>82.444630000000004</c:v>
                </c:pt>
                <c:pt idx="48">
                  <c:v>82.167680000000004</c:v>
                </c:pt>
                <c:pt idx="49">
                  <c:v>81.864469999999997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CE8-48CE-A854-D6515A7B9B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0922272"/>
        <c:axId val="1510930480"/>
      </c:scatterChart>
      <c:valAx>
        <c:axId val="1950955040"/>
        <c:scaling>
          <c:orientation val="minMax"/>
          <c:max val="0.16000000000000003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Flow (m</a:t>
                </a:r>
                <a:r>
                  <a:rPr lang="en-US" baseline="30000"/>
                  <a:t>3</a:t>
                </a:r>
                <a:r>
                  <a:rPr lang="en-US"/>
                  <a:t>/s)</a:t>
                </a:r>
              </a:p>
            </c:rich>
          </c:tx>
          <c:layout>
            <c:manualLayout>
              <c:xMode val="edge"/>
              <c:yMode val="edge"/>
              <c:x val="0.41937493924370567"/>
              <c:y val="0.9342111402741325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940138512"/>
        <c:crossesAt val="-200"/>
        <c:crossBetween val="midCat"/>
        <c:majorUnit val="2.0000000000000004E-2"/>
      </c:valAx>
      <c:valAx>
        <c:axId val="1940138512"/>
        <c:scaling>
          <c:orientation val="minMax"/>
          <c:max val="36"/>
          <c:min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Head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950955040"/>
        <c:crossesAt val="-200"/>
        <c:crossBetween val="midCat"/>
        <c:majorUnit val="2"/>
      </c:valAx>
      <c:valAx>
        <c:axId val="1510930480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510922272"/>
        <c:crosses val="max"/>
        <c:crossBetween val="midCat"/>
        <c:majorUnit val="20"/>
      </c:valAx>
      <c:valAx>
        <c:axId val="15109222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510930480"/>
        <c:crossBetween val="midCat"/>
      </c:valAx>
      <c:spPr>
        <a:noFill/>
        <a:ln>
          <a:noFill/>
        </a:ln>
        <a:effectLst/>
      </c:spPr>
    </c:plotArea>
    <c:legend>
      <c:legendPos val="b"/>
      <c:legendEntry>
        <c:idx val="1"/>
        <c:delete val="1"/>
      </c:legendEntry>
      <c:layout>
        <c:manualLayout>
          <c:xMode val="edge"/>
          <c:yMode val="edge"/>
          <c:x val="0.58921478565179353"/>
          <c:y val="0.6674146981627298"/>
          <c:w val="0.27247618353261399"/>
          <c:h val="0.17147419072615924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95705745115194"/>
          <c:y val="4.4347331583552058E-2"/>
          <c:w val="0.84760547292699528"/>
          <c:h val="0.81369422572178463"/>
        </c:manualLayout>
      </c:layout>
      <c:scatterChart>
        <c:scatterStyle val="smoothMarker"/>
        <c:varyColors val="0"/>
        <c:ser>
          <c:idx val="0"/>
          <c:order val="0"/>
          <c:tx>
            <c:v>MC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'4QBEP, 4QOP, MC, System Curves'!$I$7:$I$56</c:f>
              <c:numCache>
                <c:formatCode>General</c:formatCode>
                <c:ptCount val="50"/>
                <c:pt idx="0">
                  <c:v>0</c:v>
                </c:pt>
                <c:pt idx="1">
                  <c:v>3.2753389999999999E-3</c:v>
                </c:pt>
                <c:pt idx="2">
                  <c:v>6.5506779999999999E-3</c:v>
                </c:pt>
                <c:pt idx="3">
                  <c:v>9.8260159999999999E-3</c:v>
                </c:pt>
                <c:pt idx="4">
                  <c:v>1.3101359999999999E-2</c:v>
                </c:pt>
                <c:pt idx="5">
                  <c:v>1.6376689999999999E-2</c:v>
                </c:pt>
                <c:pt idx="6">
                  <c:v>1.9652030000000001E-2</c:v>
                </c:pt>
                <c:pt idx="7">
                  <c:v>2.2927369999999999E-2</c:v>
                </c:pt>
                <c:pt idx="8">
                  <c:v>2.6202710000000001E-2</c:v>
                </c:pt>
                <c:pt idx="9">
                  <c:v>2.9478049999999999E-2</c:v>
                </c:pt>
                <c:pt idx="10">
                  <c:v>3.275339E-2</c:v>
                </c:pt>
                <c:pt idx="11">
                  <c:v>3.6028730000000002E-2</c:v>
                </c:pt>
                <c:pt idx="12">
                  <c:v>3.9304060000000002E-2</c:v>
                </c:pt>
                <c:pt idx="13">
                  <c:v>4.2579409999999998E-2</c:v>
                </c:pt>
                <c:pt idx="14">
                  <c:v>4.5854739999999998E-2</c:v>
                </c:pt>
                <c:pt idx="15">
                  <c:v>4.913008E-2</c:v>
                </c:pt>
                <c:pt idx="16">
                  <c:v>5.2405420000000001E-2</c:v>
                </c:pt>
                <c:pt idx="17">
                  <c:v>5.5680760000000003E-2</c:v>
                </c:pt>
                <c:pt idx="18">
                  <c:v>5.8956099999999997E-2</c:v>
                </c:pt>
                <c:pt idx="19">
                  <c:v>6.2231439999999999E-2</c:v>
                </c:pt>
                <c:pt idx="20">
                  <c:v>6.5506780000000001E-2</c:v>
                </c:pt>
                <c:pt idx="21">
                  <c:v>6.8782109999999994E-2</c:v>
                </c:pt>
                <c:pt idx="22">
                  <c:v>7.2057460000000004E-2</c:v>
                </c:pt>
                <c:pt idx="23">
                  <c:v>7.5332800000000005E-2</c:v>
                </c:pt>
                <c:pt idx="24">
                  <c:v>7.8608129999999998E-2</c:v>
                </c:pt>
                <c:pt idx="25">
                  <c:v>8.188347E-2</c:v>
                </c:pt>
                <c:pt idx="26">
                  <c:v>8.5158810000000001E-2</c:v>
                </c:pt>
                <c:pt idx="27">
                  <c:v>8.8434139999999994E-2</c:v>
                </c:pt>
                <c:pt idx="28">
                  <c:v>9.1709490000000005E-2</c:v>
                </c:pt>
                <c:pt idx="29">
                  <c:v>9.4984830000000006E-2</c:v>
                </c:pt>
                <c:pt idx="30">
                  <c:v>9.8260159999999999E-2</c:v>
                </c:pt>
                <c:pt idx="31">
                  <c:v>0.1015355</c:v>
                </c:pt>
                <c:pt idx="32">
                  <c:v>0.1048108</c:v>
                </c:pt>
                <c:pt idx="33">
                  <c:v>0.10808619999999999</c:v>
                </c:pt>
                <c:pt idx="34">
                  <c:v>0.1113615</c:v>
                </c:pt>
                <c:pt idx="35">
                  <c:v>0.1146369</c:v>
                </c:pt>
                <c:pt idx="36">
                  <c:v>0.11791219999999999</c:v>
                </c:pt>
                <c:pt idx="37">
                  <c:v>0.1211875</c:v>
                </c:pt>
                <c:pt idx="38">
                  <c:v>0.1244629</c:v>
                </c:pt>
                <c:pt idx="39">
                  <c:v>0.1277382</c:v>
                </c:pt>
                <c:pt idx="40">
                  <c:v>0.13101360000000001</c:v>
                </c:pt>
                <c:pt idx="41">
                  <c:v>0.13428889999999999</c:v>
                </c:pt>
                <c:pt idx="42">
                  <c:v>0.1375642</c:v>
                </c:pt>
                <c:pt idx="43">
                  <c:v>0.14083960000000001</c:v>
                </c:pt>
                <c:pt idx="44">
                  <c:v>0.14411489999999999</c:v>
                </c:pt>
                <c:pt idx="45">
                  <c:v>0.1473902</c:v>
                </c:pt>
                <c:pt idx="46">
                  <c:v>0.15066560000000001</c:v>
                </c:pt>
                <c:pt idx="47">
                  <c:v>0.15394089999999999</c:v>
                </c:pt>
                <c:pt idx="48">
                  <c:v>0.1572163</c:v>
                </c:pt>
                <c:pt idx="49">
                  <c:v>0.16049160000000001</c:v>
                </c:pt>
              </c:numCache>
            </c:numRef>
          </c:xVal>
          <c:yVal>
            <c:numRef>
              <c:f>'4QBEP, 4QOP, MC, System Curves'!$J$7:$J$56</c:f>
              <c:numCache>
                <c:formatCode>General</c:formatCode>
                <c:ptCount val="50"/>
                <c:pt idx="0">
                  <c:v>30.385090000000002</c:v>
                </c:pt>
                <c:pt idx="1">
                  <c:v>30.48742</c:v>
                </c:pt>
                <c:pt idx="2">
                  <c:v>30.587230000000002</c:v>
                </c:pt>
                <c:pt idx="3">
                  <c:v>30.683710000000001</c:v>
                </c:pt>
                <c:pt idx="4">
                  <c:v>30.776109999999999</c:v>
                </c:pt>
                <c:pt idx="5">
                  <c:v>30.863700000000001</c:v>
                </c:pt>
                <c:pt idx="6">
                  <c:v>30.945779999999999</c:v>
                </c:pt>
                <c:pt idx="7">
                  <c:v>31.021709999999999</c:v>
                </c:pt>
                <c:pt idx="8">
                  <c:v>31.090859999999999</c:v>
                </c:pt>
                <c:pt idx="9">
                  <c:v>31.152650000000001</c:v>
                </c:pt>
                <c:pt idx="10">
                  <c:v>31.206520000000001</c:v>
                </c:pt>
                <c:pt idx="11">
                  <c:v>31.25197</c:v>
                </c:pt>
                <c:pt idx="12">
                  <c:v>31.288509999999999</c:v>
                </c:pt>
                <c:pt idx="13">
                  <c:v>31.315719999999999</c:v>
                </c:pt>
                <c:pt idx="14">
                  <c:v>31.333159999999999</c:v>
                </c:pt>
                <c:pt idx="15">
                  <c:v>31.340489999999999</c:v>
                </c:pt>
                <c:pt idx="16">
                  <c:v>31.33736</c:v>
                </c:pt>
                <c:pt idx="17">
                  <c:v>31.32347</c:v>
                </c:pt>
                <c:pt idx="18">
                  <c:v>31.298559999999998</c:v>
                </c:pt>
                <c:pt idx="19">
                  <c:v>31.2624</c:v>
                </c:pt>
                <c:pt idx="20">
                  <c:v>31.2148</c:v>
                </c:pt>
                <c:pt idx="21">
                  <c:v>31.15559</c:v>
                </c:pt>
                <c:pt idx="22">
                  <c:v>31.08466</c:v>
                </c:pt>
                <c:pt idx="23">
                  <c:v>31.001919999999998</c:v>
                </c:pt>
                <c:pt idx="24">
                  <c:v>30.907330000000002</c:v>
                </c:pt>
                <c:pt idx="25">
                  <c:v>30.800850000000001</c:v>
                </c:pt>
                <c:pt idx="26">
                  <c:v>30.68253</c:v>
                </c:pt>
                <c:pt idx="27">
                  <c:v>30.552399999999999</c:v>
                </c:pt>
                <c:pt idx="28">
                  <c:v>30.41056</c:v>
                </c:pt>
                <c:pt idx="29">
                  <c:v>30.257149999999999</c:v>
                </c:pt>
                <c:pt idx="30">
                  <c:v>30.092320000000001</c:v>
                </c:pt>
                <c:pt idx="31">
                  <c:v>29.916260000000001</c:v>
                </c:pt>
                <c:pt idx="32">
                  <c:v>29.729230000000001</c:v>
                </c:pt>
                <c:pt idx="33">
                  <c:v>29.531479999999998</c:v>
                </c:pt>
                <c:pt idx="34">
                  <c:v>29.323309999999999</c:v>
                </c:pt>
                <c:pt idx="35">
                  <c:v>29.105080000000001</c:v>
                </c:pt>
                <c:pt idx="36">
                  <c:v>28.87715</c:v>
                </c:pt>
                <c:pt idx="37">
                  <c:v>28.639939999999999</c:v>
                </c:pt>
                <c:pt idx="38">
                  <c:v>28.393889999999999</c:v>
                </c:pt>
                <c:pt idx="39">
                  <c:v>28.139500000000002</c:v>
                </c:pt>
                <c:pt idx="40">
                  <c:v>27.87726</c:v>
                </c:pt>
                <c:pt idx="41">
                  <c:v>27.607749999999999</c:v>
                </c:pt>
                <c:pt idx="42">
                  <c:v>27.33155</c:v>
                </c:pt>
                <c:pt idx="43">
                  <c:v>27.049289999999999</c:v>
                </c:pt>
                <c:pt idx="44">
                  <c:v>26.761620000000001</c:v>
                </c:pt>
                <c:pt idx="45">
                  <c:v>26.469249999999999</c:v>
                </c:pt>
                <c:pt idx="46">
                  <c:v>26.172899999999998</c:v>
                </c:pt>
                <c:pt idx="47">
                  <c:v>25.873339999999999</c:v>
                </c:pt>
                <c:pt idx="48">
                  <c:v>25.571370000000002</c:v>
                </c:pt>
                <c:pt idx="49">
                  <c:v>25.267849999999999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D9B-4727-BF2C-2DD7C2F09D39}"/>
            </c:ext>
          </c:extLst>
        </c:ser>
        <c:ser>
          <c:idx val="1"/>
          <c:order val="1"/>
          <c:tx>
            <c:v>4QBEP</c:v>
          </c:tx>
          <c:spPr>
            <a:ln w="19050" cap="rnd">
              <a:solidFill>
                <a:srgbClr val="00206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'4QBEP, 4QOP, MC, System Curves'!$E$7:$E$147</c:f>
              <c:numCache>
                <c:formatCode>General</c:formatCode>
                <c:ptCount val="141"/>
                <c:pt idx="0">
                  <c:v>0</c:v>
                </c:pt>
                <c:pt idx="1">
                  <c:v>1.1719214760664146E-3</c:v>
                </c:pt>
                <c:pt idx="2">
                  <c:v>2.3440214686389514E-3</c:v>
                </c:pt>
                <c:pt idx="3">
                  <c:v>3.516478603012406E-3</c:v>
                </c:pt>
                <c:pt idx="4">
                  <c:v>4.6894717222003678E-3</c:v>
                </c:pt>
                <c:pt idx="5">
                  <c:v>5.8631799961468781E-3</c:v>
                </c:pt>
                <c:pt idx="6">
                  <c:v>7.0377830313623707E-3</c:v>
                </c:pt>
                <c:pt idx="7">
                  <c:v>8.2134609811263977E-3</c:v>
                </c:pt>
                <c:pt idx="8">
                  <c:v>9.3903946564008883E-3</c:v>
                </c:pt>
                <c:pt idx="9">
                  <c:v>1.0568765637600503E-2</c:v>
                </c:pt>
                <c:pt idx="10">
                  <c:v>1.174875638736644E-2</c:v>
                </c:pt>
                <c:pt idx="11">
                  <c:v>1.2930550364494475E-2</c:v>
                </c:pt>
                <c:pt idx="12">
                  <c:v>1.4114332139168918E-2</c:v>
                </c:pt>
                <c:pt idx="13">
                  <c:v>1.5300287509658846E-2</c:v>
                </c:pt>
                <c:pt idx="14">
                  <c:v>1.6488603620634056E-2</c:v>
                </c:pt>
                <c:pt idx="15">
                  <c:v>1.767946908326402E-2</c:v>
                </c:pt>
                <c:pt idx="16">
                  <c:v>1.8873074097266001E-2</c:v>
                </c:pt>
                <c:pt idx="17">
                  <c:v>2.0069610575072901E-2</c:v>
                </c:pt>
                <c:pt idx="18">
                  <c:v>2.1269272268297619E-2</c:v>
                </c:pt>
                <c:pt idx="19">
                  <c:v>2.2472254896673826E-2</c:v>
                </c:pt>
                <c:pt idx="20">
                  <c:v>2.3678756279661015E-2</c:v>
                </c:pt>
                <c:pt idx="21">
                  <c:v>2.4888976470906345E-2</c:v>
                </c:pt>
                <c:pt idx="22">
                  <c:v>2.6103117895764166E-2</c:v>
                </c:pt>
                <c:pt idx="23">
                  <c:v>2.7321385492079211E-2</c:v>
                </c:pt>
                <c:pt idx="24">
                  <c:v>2.8543986854449473E-2</c:v>
                </c:pt>
                <c:pt idx="25">
                  <c:v>2.9771132382191517E-2</c:v>
                </c:pt>
                <c:pt idx="26">
                  <c:v>3.1003035431241641E-2</c:v>
                </c:pt>
                <c:pt idx="27">
                  <c:v>3.2239912470233792E-2</c:v>
                </c:pt>
                <c:pt idx="28">
                  <c:v>3.3481983241007589E-2</c:v>
                </c:pt>
                <c:pt idx="29">
                  <c:v>3.4729470923809749E-2</c:v>
                </c:pt>
                <c:pt idx="30">
                  <c:v>3.5982602307463814E-2</c:v>
                </c:pt>
                <c:pt idx="31">
                  <c:v>3.7241607964797245E-2</c:v>
                </c:pt>
                <c:pt idx="32">
                  <c:v>3.8506722433625969E-2</c:v>
                </c:pt>
                <c:pt idx="33">
                  <c:v>3.9778184403613338E-2</c:v>
                </c:pt>
                <c:pt idx="34">
                  <c:v>4.1056236909333917E-2</c:v>
                </c:pt>
                <c:pt idx="35">
                  <c:v>4.2341127529890936E-2</c:v>
                </c:pt>
                <c:pt idx="36">
                  <c:v>4.3633108595451123E-2</c:v>
                </c:pt>
                <c:pt idx="37">
                  <c:v>4.4932437401081937E-2</c:v>
                </c:pt>
                <c:pt idx="38">
                  <c:v>4.6239376428294558E-2</c:v>
                </c:pt>
                <c:pt idx="39">
                  <c:v>4.7554193574717671E-2</c:v>
                </c:pt>
                <c:pt idx="40">
                  <c:v>4.8877162392350626E-2</c:v>
                </c:pt>
                <c:pt idx="41">
                  <c:v>5.020856233486698E-2</c:v>
                </c:pt>
                <c:pt idx="42">
                  <c:v>5.1548679014467483E-2</c:v>
                </c:pt>
                <c:pt idx="43">
                  <c:v>5.2897804468807458E-2</c:v>
                </c:pt>
                <c:pt idx="44">
                  <c:v>5.4256237438554795E-2</c:v>
                </c:pt>
                <c:pt idx="45">
                  <c:v>5.5624283656164314E-2</c:v>
                </c:pt>
                <c:pt idx="46">
                  <c:v>5.7002256146489967E-2</c:v>
                </c:pt>
                <c:pt idx="47">
                  <c:v>5.8390475539891351E-2</c:v>
                </c:pt>
                <c:pt idx="48">
                  <c:v>5.97892703985295E-2</c:v>
                </c:pt>
                <c:pt idx="49">
                  <c:v>6.1198977556589713E-2</c:v>
                </c:pt>
                <c:pt idx="50">
                  <c:v>6.2619942475210771E-2</c:v>
                </c:pt>
                <c:pt idx="51">
                  <c:v>6.4052519612949999E-2</c:v>
                </c:pt>
                <c:pt idx="52">
                  <c:v>6.5497072812662135E-2</c:v>
                </c:pt>
                <c:pt idx="53">
                  <c:v>6.6953975705726462E-2</c:v>
                </c:pt>
                <c:pt idx="54">
                  <c:v>6.8423612134612399E-2</c:v>
                </c:pt>
                <c:pt idx="55">
                  <c:v>6.9906376594838379E-2</c:v>
                </c:pt>
                <c:pt idx="56">
                  <c:v>7.1402674697445184E-2</c:v>
                </c:pt>
                <c:pt idx="57">
                  <c:v>7.2912923653176101E-2</c:v>
                </c:pt>
                <c:pt idx="58">
                  <c:v>7.4437552779635749E-2</c:v>
                </c:pt>
                <c:pt idx="59">
                  <c:v>7.5977004032779613E-2</c:v>
                </c:pt>
                <c:pt idx="60">
                  <c:v>7.7531732564178779E-2</c:v>
                </c:pt>
                <c:pt idx="61">
                  <c:v>7.9102207305597763E-2</c:v>
                </c:pt>
                <c:pt idx="62">
                  <c:v>8.0688911582530165E-2</c:v>
                </c:pt>
                <c:pt idx="63">
                  <c:v>8.2292343758444506E-2</c:v>
                </c:pt>
                <c:pt idx="64">
                  <c:v>8.3913017911616469E-2</c:v>
                </c:pt>
                <c:pt idx="65">
                  <c:v>8.5551464546551409E-2</c:v>
                </c:pt>
                <c:pt idx="66">
                  <c:v>8.7208231342141188E-2</c:v>
                </c:pt>
                <c:pt idx="67">
                  <c:v>8.888388393885209E-2</c:v>
                </c:pt>
                <c:pt idx="68">
                  <c:v>9.0579006767400924E-2</c:v>
                </c:pt>
                <c:pt idx="69">
                  <c:v>9.2294203921556225E-2</c:v>
                </c:pt>
                <c:pt idx="70">
                  <c:v>9.4030100077889922E-2</c:v>
                </c:pt>
                <c:pt idx="71">
                  <c:v>9.5787341465514181E-2</c:v>
                </c:pt>
                <c:pt idx="72">
                  <c:v>9.7566596889059096E-2</c:v>
                </c:pt>
                <c:pt idx="73">
                  <c:v>9.9368558808393043E-2</c:v>
                </c:pt>
                <c:pt idx="74">
                  <c:v>0.10119394447884915</c:v>
                </c:pt>
                <c:pt idx="75">
                  <c:v>0.10304349715600782</c:v>
                </c:pt>
                <c:pt idx="76">
                  <c:v>0.10491798736939792</c:v>
                </c:pt>
                <c:pt idx="77">
                  <c:v>0.10681821426981432</c:v>
                </c:pt>
                <c:pt idx="78">
                  <c:v>0.10874500705532104</c:v>
                </c:pt>
                <c:pt idx="79">
                  <c:v>0.11069922648140713</c:v>
                </c:pt>
                <c:pt idx="80">
                  <c:v>0.11268176646120265</c:v>
                </c:pt>
                <c:pt idx="81">
                  <c:v>0.11469355576213491</c:v>
                </c:pt>
                <c:pt idx="82">
                  <c:v>0.11673555980592944</c:v>
                </c:pt>
                <c:pt idx="83">
                  <c:v>0.11880878257942672</c:v>
                </c:pt>
                <c:pt idx="84">
                  <c:v>0.12091426866430821</c:v>
                </c:pt>
                <c:pt idx="85">
                  <c:v>0.12305310539450835</c:v>
                </c:pt>
                <c:pt idx="86">
                  <c:v>0.12522642515083179</c:v>
                </c:pt>
                <c:pt idx="87">
                  <c:v>0.12743540780311788</c:v>
                </c:pt>
                <c:pt idx="88">
                  <c:v>0.12968128331118972</c:v>
                </c:pt>
                <c:pt idx="89">
                  <c:v>0.13196533449681661</c:v>
                </c:pt>
                <c:pt idx="90">
                  <c:v>0.13428889999999996</c:v>
                </c:pt>
                <c:pt idx="91">
                  <c:v>0.13665337743409439</c:v>
                </c:pt>
                <c:pt idx="92">
                  <c:v>0.13906022675559046</c:v>
                </c:pt>
                <c:pt idx="93">
                  <c:v>0.14151097386584263</c:v>
                </c:pt>
                <c:pt idx="94">
                  <c:v>0.1440072144636336</c:v>
                </c:pt>
                <c:pt idx="95">
                  <c:v>0.14655061816924123</c:v>
                </c:pt>
                <c:pt idx="96">
                  <c:v>0.14914293294264605</c:v>
                </c:pt>
                <c:pt idx="97">
                  <c:v>0.15178598982069486</c:v>
                </c:pt>
                <c:pt idx="98">
                  <c:v>0.15448170800046143</c:v>
                </c:pt>
                <c:pt idx="99">
                  <c:v>0.15723210029873028</c:v>
                </c:pt>
                <c:pt idx="100">
                  <c:v>0.16003927902052453</c:v>
                </c:pt>
                <c:pt idx="101">
                  <c:v>0.16290546227293548</c:v>
                </c:pt>
                <c:pt idx="102">
                  <c:v>0.16583298076421973</c:v>
                </c:pt>
                <c:pt idx="103">
                  <c:v>0.16882428513229761</c:v>
                </c:pt>
                <c:pt idx="104">
                  <c:v>0.17188195385141325</c:v>
                </c:pt>
                <c:pt idx="105">
                  <c:v>0.17500870177093533</c:v>
                </c:pt>
                <c:pt idx="106">
                  <c:v>0.17820738934610111</c:v>
                </c:pt>
                <c:pt idx="107">
                  <c:v>0.1814810326270607</c:v>
                </c:pt>
                <c:pt idx="108">
                  <c:v>0.18483281407996133</c:v>
                </c:pt>
                <c:pt idx="109">
                  <c:v>0.18826609432210334</c:v>
                </c:pt>
                <c:pt idx="110">
                  <c:v>0.19178442486259101</c:v>
                </c:pt>
                <c:pt idx="111">
                  <c:v>0.19539156195049109</c:v>
                </c:pt>
                <c:pt idx="112">
                  <c:v>0.19909148164451071</c:v>
                </c:pt>
                <c:pt idx="113">
                  <c:v>0.20288839623183202</c:v>
                </c:pt>
                <c:pt idx="114">
                  <c:v>0.20678677213920024</c:v>
                </c:pt>
                <c:pt idx="115">
                  <c:v>0.21079134949697279</c:v>
                </c:pt>
                <c:pt idx="116">
                  <c:v>0.21490716353694073</c:v>
                </c:pt>
                <c:pt idx="117">
                  <c:v>0.21913956802766951</c:v>
                </c:pt>
                <c:pt idx="118">
                  <c:v>0.22349426097742037</c:v>
                </c:pt>
                <c:pt idx="119">
                  <c:v>0.22797731286486933</c:v>
                </c:pt>
                <c:pt idx="120">
                  <c:v>0.232595197692536</c:v>
                </c:pt>
                <c:pt idx="121">
                  <c:v>0.23735482719783993</c:v>
                </c:pt>
                <c:pt idx="122">
                  <c:v>0.2422635886028689</c:v>
                </c:pt>
                <c:pt idx="123">
                  <c:v>0.2473293863374583</c:v>
                </c:pt>
                <c:pt idx="124">
                  <c:v>0.25256068823224714</c:v>
                </c:pt>
                <c:pt idx="125">
                  <c:v>0.2579665767506179</c:v>
                </c:pt>
                <c:pt idx="126">
                  <c:v>0.26355680591273056</c:v>
                </c:pt>
                <c:pt idx="127">
                  <c:v>0.26934186466342491</c:v>
                </c:pt>
                <c:pt idx="128">
                  <c:v>0.27533304755145777</c:v>
                </c:pt>
                <c:pt idx="129">
                  <c:v>0.281542533723592</c:v>
                </c:pt>
                <c:pt idx="130">
                  <c:v>0.28798347539761637</c:v>
                </c:pt>
                <c:pt idx="131">
                  <c:v>0.29467009716844855</c:v>
                </c:pt>
                <c:pt idx="132">
                  <c:v>0.30161780772714608</c:v>
                </c:pt>
                <c:pt idx="133">
                  <c:v>0.30884332584155477</c:v>
                </c:pt>
                <c:pt idx="134">
                  <c:v>0.31636482276886935</c:v>
                </c:pt>
                <c:pt idx="135">
                  <c:v>0.32420208365616465</c:v>
                </c:pt>
                <c:pt idx="136">
                  <c:v>0.33237669094973543</c:v>
                </c:pt>
                <c:pt idx="137">
                  <c:v>0.34091223339607479</c:v>
                </c:pt>
                <c:pt idx="138">
                  <c:v>0.34983454489975901</c:v>
                </c:pt>
                <c:pt idx="139">
                  <c:v>0.35917197833578984</c:v>
                </c:pt>
                <c:pt idx="140">
                  <c:v>0.36895572043340019</c:v>
                </c:pt>
              </c:numCache>
            </c:numRef>
          </c:xVal>
          <c:yVal>
            <c:numRef>
              <c:f>'4QBEP, 4QOP, MC, System Curves'!$F$7:$F$147</c:f>
              <c:numCache>
                <c:formatCode>General</c:formatCode>
                <c:ptCount val="141"/>
                <c:pt idx="0">
                  <c:v>35.558781953811895</c:v>
                </c:pt>
                <c:pt idx="1">
                  <c:v>35.558579975569963</c:v>
                </c:pt>
                <c:pt idx="2">
                  <c:v>35.558019233304385</c:v>
                </c:pt>
                <c:pt idx="3">
                  <c:v>35.557096748762469</c:v>
                </c:pt>
                <c:pt idx="4">
                  <c:v>35.555807558929054</c:v>
                </c:pt>
                <c:pt idx="5">
                  <c:v>35.554144706573872</c:v>
                </c:pt>
                <c:pt idx="6">
                  <c:v>35.552099226987124</c:v>
                </c:pt>
                <c:pt idx="7">
                  <c:v>35.549660130868354</c:v>
                </c:pt>
                <c:pt idx="8">
                  <c:v>35.546814383323145</c:v>
                </c:pt>
                <c:pt idx="9">
                  <c:v>35.543546878912032</c:v>
                </c:pt>
                <c:pt idx="10">
                  <c:v>35.53984041268523</c:v>
                </c:pt>
                <c:pt idx="11">
                  <c:v>35.535675647125927</c:v>
                </c:pt>
                <c:pt idx="12">
                  <c:v>35.531031074913841</c:v>
                </c:pt>
                <c:pt idx="13">
                  <c:v>35.525882977409111</c:v>
                </c:pt>
                <c:pt idx="14">
                  <c:v>35.520205378744642</c:v>
                </c:pt>
                <c:pt idx="15">
                  <c:v>35.513969995403173</c:v>
                </c:pt>
                <c:pt idx="16">
                  <c:v>35.507146181141636</c:v>
                </c:pt>
                <c:pt idx="17">
                  <c:v>35.503770938681079</c:v>
                </c:pt>
                <c:pt idx="18">
                  <c:v>35.500669526800529</c:v>
                </c:pt>
                <c:pt idx="19">
                  <c:v>35.495206252844916</c:v>
                </c:pt>
                <c:pt idx="20">
                  <c:v>35.487327576508349</c:v>
                </c:pt>
                <c:pt idx="21">
                  <c:v>35.476975583143336</c:v>
                </c:pt>
                <c:pt idx="22">
                  <c:v>35.46408786563908</c:v>
                </c:pt>
                <c:pt idx="23">
                  <c:v>35.448597397355556</c:v>
                </c:pt>
                <c:pt idx="24">
                  <c:v>35.430432395750216</c:v>
                </c:pt>
                <c:pt idx="25">
                  <c:v>35.404924428418681</c:v>
                </c:pt>
                <c:pt idx="26">
                  <c:v>35.372991708878281</c:v>
                </c:pt>
                <c:pt idx="27">
                  <c:v>35.340687972942156</c:v>
                </c:pt>
                <c:pt idx="28">
                  <c:v>35.307950044955412</c:v>
                </c:pt>
                <c:pt idx="29">
                  <c:v>35.2747119131133</c:v>
                </c:pt>
                <c:pt idx="30">
                  <c:v>35.240904600192927</c:v>
                </c:pt>
                <c:pt idx="31">
                  <c:v>35.206456026963089</c:v>
                </c:pt>
                <c:pt idx="32">
                  <c:v>35.171290867865842</c:v>
                </c:pt>
                <c:pt idx="33">
                  <c:v>35.134840987192412</c:v>
                </c:pt>
                <c:pt idx="34">
                  <c:v>35.096505477355826</c:v>
                </c:pt>
                <c:pt idx="35">
                  <c:v>35.057643407155865</c:v>
                </c:pt>
                <c:pt idx="36">
                  <c:v>35.018171579048548</c:v>
                </c:pt>
                <c:pt idx="37">
                  <c:v>34.978003220272818</c:v>
                </c:pt>
                <c:pt idx="38">
                  <c:v>34.937047799269536</c:v>
                </c:pt>
                <c:pt idx="39">
                  <c:v>34.895210831810068</c:v>
                </c:pt>
                <c:pt idx="40">
                  <c:v>34.852393676204343</c:v>
                </c:pt>
                <c:pt idx="41">
                  <c:v>34.8088506768065</c:v>
                </c:pt>
                <c:pt idx="42">
                  <c:v>34.767071151965887</c:v>
                </c:pt>
                <c:pt idx="43">
                  <c:v>34.723080730720881</c:v>
                </c:pt>
                <c:pt idx="44">
                  <c:v>34.676744111313219</c:v>
                </c:pt>
                <c:pt idx="45">
                  <c:v>34.62791938558216</c:v>
                </c:pt>
                <c:pt idx="46">
                  <c:v>34.576457704091879</c:v>
                </c:pt>
                <c:pt idx="47">
                  <c:v>34.52220292131517</c:v>
                </c:pt>
                <c:pt idx="48">
                  <c:v>34.464991219595859</c:v>
                </c:pt>
                <c:pt idx="49">
                  <c:v>34.404650710519427</c:v>
                </c:pt>
                <c:pt idx="50">
                  <c:v>34.33767219545922</c:v>
                </c:pt>
                <c:pt idx="51">
                  <c:v>34.267784166357742</c:v>
                </c:pt>
                <c:pt idx="52">
                  <c:v>34.195173153527463</c:v>
                </c:pt>
                <c:pt idx="53">
                  <c:v>34.119654805297628</c:v>
                </c:pt>
                <c:pt idx="54">
                  <c:v>34.041035875117764</c:v>
                </c:pt>
                <c:pt idx="55">
                  <c:v>33.959113724598971</c:v>
                </c:pt>
                <c:pt idx="56">
                  <c:v>33.873675795785672</c:v>
                </c:pt>
                <c:pt idx="57">
                  <c:v>33.784499050520019</c:v>
                </c:pt>
                <c:pt idx="58">
                  <c:v>33.688416663703705</c:v>
                </c:pt>
                <c:pt idx="59">
                  <c:v>33.58790436766408</c:v>
                </c:pt>
                <c:pt idx="60">
                  <c:v>33.483951482852575</c:v>
                </c:pt>
                <c:pt idx="61">
                  <c:v>33.376317550787086</c:v>
                </c:pt>
                <c:pt idx="62">
                  <c:v>33.264750201328333</c:v>
                </c:pt>
                <c:pt idx="63">
                  <c:v>33.148984440807091</c:v>
                </c:pt>
                <c:pt idx="64">
                  <c:v>33.02874189364551</c:v>
                </c:pt>
                <c:pt idx="65">
                  <c:v>32.903729994018256</c:v>
                </c:pt>
                <c:pt idx="66">
                  <c:v>32.771188324743704</c:v>
                </c:pt>
                <c:pt idx="67">
                  <c:v>32.632061299991058</c:v>
                </c:pt>
                <c:pt idx="68">
                  <c:v>32.488307652050622</c:v>
                </c:pt>
                <c:pt idx="69">
                  <c:v>32.339607895310486</c:v>
                </c:pt>
                <c:pt idx="70">
                  <c:v>32.185625921295376</c:v>
                </c:pt>
                <c:pt idx="71">
                  <c:v>32.026007944519698</c:v>
                </c:pt>
                <c:pt idx="72">
                  <c:v>31.860381374909846</c:v>
                </c:pt>
                <c:pt idx="73">
                  <c:v>31.688353610960299</c:v>
                </c:pt>
                <c:pt idx="74">
                  <c:v>31.503961913417662</c:v>
                </c:pt>
                <c:pt idx="75">
                  <c:v>31.305114959088215</c:v>
                </c:pt>
                <c:pt idx="76">
                  <c:v>31.102192912161698</c:v>
                </c:pt>
                <c:pt idx="77">
                  <c:v>30.894858138414158</c:v>
                </c:pt>
                <c:pt idx="78">
                  <c:v>30.682755383848846</c:v>
                </c:pt>
                <c:pt idx="79">
                  <c:v>30.465510566537791</c:v>
                </c:pt>
                <c:pt idx="80">
                  <c:v>30.24272947892478</c:v>
                </c:pt>
                <c:pt idx="81">
                  <c:v>30.013996392930046</c:v>
                </c:pt>
                <c:pt idx="82">
                  <c:v>29.786331026942708</c:v>
                </c:pt>
                <c:pt idx="83">
                  <c:v>29.579535208087368</c:v>
                </c:pt>
                <c:pt idx="84">
                  <c:v>29.356046193657587</c:v>
                </c:pt>
                <c:pt idx="85">
                  <c:v>29.114900819539329</c:v>
                </c:pt>
                <c:pt idx="86">
                  <c:v>28.85507459550762</c:v>
                </c:pt>
                <c:pt idx="87">
                  <c:v>28.575477329050155</c:v>
                </c:pt>
                <c:pt idx="88">
                  <c:v>28.274948391103866</c:v>
                </c:pt>
                <c:pt idx="89">
                  <c:v>27.952251590552443</c:v>
                </c:pt>
                <c:pt idx="90">
                  <c:v>27.605941432410891</c:v>
                </c:pt>
                <c:pt idx="91">
                  <c:v>27.177625477887286</c:v>
                </c:pt>
                <c:pt idx="92">
                  <c:v>26.737089715972736</c:v>
                </c:pt>
                <c:pt idx="93">
                  <c:v>26.283519233576101</c:v>
                </c:pt>
                <c:pt idx="94">
                  <c:v>25.81604920927505</c:v>
                </c:pt>
                <c:pt idx="95">
                  <c:v>25.333761094500975</c:v>
                </c:pt>
                <c:pt idx="96">
                  <c:v>24.835678462848669</c:v>
                </c:pt>
                <c:pt idx="97">
                  <c:v>24.320762494325773</c:v>
                </c:pt>
                <c:pt idx="98">
                  <c:v>23.787907057612387</c:v>
                </c:pt>
                <c:pt idx="99">
                  <c:v>23.209372288718704</c:v>
                </c:pt>
                <c:pt idx="100">
                  <c:v>22.611577901517943</c:v>
                </c:pt>
                <c:pt idx="101">
                  <c:v>22.000161635728954</c:v>
                </c:pt>
                <c:pt idx="102">
                  <c:v>21.374219551021405</c:v>
                </c:pt>
                <c:pt idx="103">
                  <c:v>20.732791496459534</c:v>
                </c:pt>
                <c:pt idx="104">
                  <c:v>20.074856540903333</c:v>
                </c:pt>
                <c:pt idx="105">
                  <c:v>19.399327974689879</c:v>
                </c:pt>
                <c:pt idx="106">
                  <c:v>18.70504783575873</c:v>
                </c:pt>
                <c:pt idx="107">
                  <c:v>18.024440625895291</c:v>
                </c:pt>
                <c:pt idx="108">
                  <c:v>17.331976642947861</c:v>
                </c:pt>
                <c:pt idx="109">
                  <c:v>16.604232579454759</c:v>
                </c:pt>
                <c:pt idx="110">
                  <c:v>15.838737025710452</c:v>
                </c:pt>
                <c:pt idx="111">
                  <c:v>15.032823554274243</c:v>
                </c:pt>
                <c:pt idx="112">
                  <c:v>14.183612392644392</c:v>
                </c:pt>
                <c:pt idx="113">
                  <c:v>13.287990095340474</c:v>
                </c:pt>
                <c:pt idx="114">
                  <c:v>12.342586964421583</c:v>
                </c:pt>
                <c:pt idx="115">
                  <c:v>11.343751931735248</c:v>
                </c:pt>
                <c:pt idx="116">
                  <c:v>10.287524574742422</c:v>
                </c:pt>
                <c:pt idx="117">
                  <c:v>9.1696038895767522</c:v>
                </c:pt>
                <c:pt idx="118">
                  <c:v>7.985313388855884</c:v>
                </c:pt>
                <c:pt idx="119">
                  <c:v>6.7295620261990292</c:v>
                </c:pt>
                <c:pt idx="120">
                  <c:v>5.3968003726603122</c:v>
                </c:pt>
                <c:pt idx="121">
                  <c:v>3.980971380231805</c:v>
                </c:pt>
                <c:pt idx="122">
                  <c:v>2.4754549616253452</c:v>
                </c:pt>
                <c:pt idx="123">
                  <c:v>0.78273801032805557</c:v>
                </c:pt>
                <c:pt idx="124">
                  <c:v>-1.213060477251847</c:v>
                </c:pt>
                <c:pt idx="125">
                  <c:v>-3.2529033952839654</c:v>
                </c:pt>
                <c:pt idx="126">
                  <c:v>-5.3388158718694267</c:v>
                </c:pt>
                <c:pt idx="127">
                  <c:v>-7.472902743386264</c:v>
                </c:pt>
                <c:pt idx="128">
                  <c:v>-9.6573497692320061</c:v>
                </c:pt>
                <c:pt idx="129">
                  <c:v>-11.894424190994055</c:v>
                </c:pt>
                <c:pt idx="130">
                  <c:v>-14.186474430851248</c:v>
                </c:pt>
                <c:pt idx="131">
                  <c:v>-16.475244781669279</c:v>
                </c:pt>
                <c:pt idx="132">
                  <c:v>-18.289096485438368</c:v>
                </c:pt>
                <c:pt idx="133">
                  <c:v>-20.293648105859457</c:v>
                </c:pt>
                <c:pt idx="134">
                  <c:v>-22.508706195573591</c:v>
                </c:pt>
                <c:pt idx="135">
                  <c:v>-24.95652595136238</c:v>
                </c:pt>
                <c:pt idx="136">
                  <c:v>-27.662169236626038</c:v>
                </c:pt>
                <c:pt idx="137">
                  <c:v>-30.65392396029501</c:v>
                </c:pt>
                <c:pt idx="138">
                  <c:v>-33.96379698325952</c:v>
                </c:pt>
                <c:pt idx="139">
                  <c:v>-37.628095487033107</c:v>
                </c:pt>
                <c:pt idx="140">
                  <c:v>-41.933074132755777</c:v>
                </c:pt>
              </c:numCache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1-1D9B-4727-BF2C-2DD7C2F09D39}"/>
            </c:ext>
          </c:extLst>
        </c:ser>
        <c:ser>
          <c:idx val="6"/>
          <c:order val="2"/>
          <c:tx>
            <c:v>BEP Point</c:v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dPt>
            <c:idx val="1"/>
            <c:marker>
              <c:symbol val="none"/>
            </c:marker>
            <c:bubble3D val="0"/>
            <c:spPr>
              <a:ln w="12700" cap="rnd">
                <a:solidFill>
                  <a:srgbClr val="002060"/>
                </a:solidFill>
                <a:prstDash val="sysDot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B-1D9B-4727-BF2C-2DD7C2F09D39}"/>
              </c:ext>
            </c:extLst>
          </c:dPt>
          <c:xVal>
            <c:numRef>
              <c:f>'4QBEP, 4QOP, MC, System Curves'!$Z$7:$Z$8</c:f>
              <c:numCache>
                <c:formatCode>General</c:formatCode>
                <c:ptCount val="2"/>
                <c:pt idx="0">
                  <c:v>0.13428999999999999</c:v>
                </c:pt>
                <c:pt idx="1">
                  <c:v>0.13428999999999999</c:v>
                </c:pt>
              </c:numCache>
            </c:numRef>
          </c:xVal>
          <c:yVal>
            <c:numRef>
              <c:f>'4QBEP, 4QOP, MC, System Curves'!$AA$7:$AA$8</c:f>
              <c:numCache>
                <c:formatCode>General</c:formatCode>
                <c:ptCount val="2"/>
                <c:pt idx="0">
                  <c:v>0</c:v>
                </c:pt>
                <c:pt idx="1">
                  <c:v>50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D9B-4727-BF2C-2DD7C2F09D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0955040"/>
        <c:axId val="1940138512"/>
        <c:extLst/>
      </c:scatterChart>
      <c:valAx>
        <c:axId val="1950955040"/>
        <c:scaling>
          <c:orientation val="minMax"/>
          <c:max val="0.16000000000000003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Flow (m</a:t>
                </a:r>
                <a:r>
                  <a:rPr lang="en-US" baseline="30000"/>
                  <a:t>3</a:t>
                </a:r>
                <a:r>
                  <a:rPr lang="en-US"/>
                  <a:t>/s)</a:t>
                </a:r>
              </a:p>
            </c:rich>
          </c:tx>
          <c:layout>
            <c:manualLayout>
              <c:xMode val="edge"/>
              <c:yMode val="edge"/>
              <c:x val="0.41937493924370567"/>
              <c:y val="0.9342111402741325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940138512"/>
        <c:crossesAt val="-200"/>
        <c:crossBetween val="midCat"/>
        <c:majorUnit val="2.0000000000000004E-2"/>
      </c:valAx>
      <c:valAx>
        <c:axId val="1940138512"/>
        <c:scaling>
          <c:orientation val="minMax"/>
          <c:max val="36"/>
          <c:min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Head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950955040"/>
        <c:crossesAt val="-200"/>
        <c:crossBetween val="midCat"/>
        <c:majorUnit val="2"/>
      </c:valAx>
      <c:spPr>
        <a:noFill/>
        <a:ln>
          <a:noFill/>
        </a:ln>
        <a:effectLst/>
      </c:spPr>
    </c:plotArea>
    <c:legend>
      <c:legendPos val="b"/>
      <c:legendEntry>
        <c:idx val="2"/>
        <c:delete val="1"/>
      </c:legendEntry>
      <c:layout>
        <c:manualLayout>
          <c:xMode val="edge"/>
          <c:yMode val="edge"/>
          <c:x val="0.72516282686886357"/>
          <c:y val="0.6674146981627298"/>
          <c:w val="0.22251360940993484"/>
          <c:h val="0.17147419072615924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95705745115194"/>
          <c:y val="4.4347331583552058E-2"/>
          <c:w val="0.84760547292699528"/>
          <c:h val="0.81369422572178463"/>
        </c:manualLayout>
      </c:layout>
      <c:scatterChart>
        <c:scatterStyle val="smoothMarker"/>
        <c:varyColors val="0"/>
        <c:ser>
          <c:idx val="0"/>
          <c:order val="0"/>
          <c:tx>
            <c:v>MC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'4QBEP, 4QOP, MC, System Curves'!$I$7:$I$56</c:f>
              <c:numCache>
                <c:formatCode>General</c:formatCode>
                <c:ptCount val="50"/>
                <c:pt idx="0">
                  <c:v>0</c:v>
                </c:pt>
                <c:pt idx="1">
                  <c:v>3.2753389999999999E-3</c:v>
                </c:pt>
                <c:pt idx="2">
                  <c:v>6.5506779999999999E-3</c:v>
                </c:pt>
                <c:pt idx="3">
                  <c:v>9.8260159999999999E-3</c:v>
                </c:pt>
                <c:pt idx="4">
                  <c:v>1.3101359999999999E-2</c:v>
                </c:pt>
                <c:pt idx="5">
                  <c:v>1.6376689999999999E-2</c:v>
                </c:pt>
                <c:pt idx="6">
                  <c:v>1.9652030000000001E-2</c:v>
                </c:pt>
                <c:pt idx="7">
                  <c:v>2.2927369999999999E-2</c:v>
                </c:pt>
                <c:pt idx="8">
                  <c:v>2.6202710000000001E-2</c:v>
                </c:pt>
                <c:pt idx="9">
                  <c:v>2.9478049999999999E-2</c:v>
                </c:pt>
                <c:pt idx="10">
                  <c:v>3.275339E-2</c:v>
                </c:pt>
                <c:pt idx="11">
                  <c:v>3.6028730000000002E-2</c:v>
                </c:pt>
                <c:pt idx="12">
                  <c:v>3.9304060000000002E-2</c:v>
                </c:pt>
                <c:pt idx="13">
                  <c:v>4.2579409999999998E-2</c:v>
                </c:pt>
                <c:pt idx="14">
                  <c:v>4.5854739999999998E-2</c:v>
                </c:pt>
                <c:pt idx="15">
                  <c:v>4.913008E-2</c:v>
                </c:pt>
                <c:pt idx="16">
                  <c:v>5.2405420000000001E-2</c:v>
                </c:pt>
                <c:pt idx="17">
                  <c:v>5.5680760000000003E-2</c:v>
                </c:pt>
                <c:pt idx="18">
                  <c:v>5.8956099999999997E-2</c:v>
                </c:pt>
                <c:pt idx="19">
                  <c:v>6.2231439999999999E-2</c:v>
                </c:pt>
                <c:pt idx="20">
                  <c:v>6.5506780000000001E-2</c:v>
                </c:pt>
                <c:pt idx="21">
                  <c:v>6.8782109999999994E-2</c:v>
                </c:pt>
                <c:pt idx="22">
                  <c:v>7.2057460000000004E-2</c:v>
                </c:pt>
                <c:pt idx="23">
                  <c:v>7.5332800000000005E-2</c:v>
                </c:pt>
                <c:pt idx="24">
                  <c:v>7.8608129999999998E-2</c:v>
                </c:pt>
                <c:pt idx="25">
                  <c:v>8.188347E-2</c:v>
                </c:pt>
                <c:pt idx="26">
                  <c:v>8.5158810000000001E-2</c:v>
                </c:pt>
                <c:pt idx="27">
                  <c:v>8.8434139999999994E-2</c:v>
                </c:pt>
                <c:pt idx="28">
                  <c:v>9.1709490000000005E-2</c:v>
                </c:pt>
                <c:pt idx="29">
                  <c:v>9.4984830000000006E-2</c:v>
                </c:pt>
                <c:pt idx="30">
                  <c:v>9.8260159999999999E-2</c:v>
                </c:pt>
                <c:pt idx="31">
                  <c:v>0.1015355</c:v>
                </c:pt>
                <c:pt idx="32">
                  <c:v>0.1048108</c:v>
                </c:pt>
                <c:pt idx="33">
                  <c:v>0.10808619999999999</c:v>
                </c:pt>
                <c:pt idx="34">
                  <c:v>0.1113615</c:v>
                </c:pt>
                <c:pt idx="35">
                  <c:v>0.1146369</c:v>
                </c:pt>
                <c:pt idx="36">
                  <c:v>0.11791219999999999</c:v>
                </c:pt>
                <c:pt idx="37">
                  <c:v>0.1211875</c:v>
                </c:pt>
                <c:pt idx="38">
                  <c:v>0.1244629</c:v>
                </c:pt>
                <c:pt idx="39">
                  <c:v>0.1277382</c:v>
                </c:pt>
                <c:pt idx="40">
                  <c:v>0.13101360000000001</c:v>
                </c:pt>
                <c:pt idx="41">
                  <c:v>0.13428889999999999</c:v>
                </c:pt>
                <c:pt idx="42">
                  <c:v>0.1375642</c:v>
                </c:pt>
                <c:pt idx="43">
                  <c:v>0.14083960000000001</c:v>
                </c:pt>
                <c:pt idx="44">
                  <c:v>0.14411489999999999</c:v>
                </c:pt>
                <c:pt idx="45">
                  <c:v>0.1473902</c:v>
                </c:pt>
                <c:pt idx="46">
                  <c:v>0.15066560000000001</c:v>
                </c:pt>
                <c:pt idx="47">
                  <c:v>0.15394089999999999</c:v>
                </c:pt>
                <c:pt idx="48">
                  <c:v>0.1572163</c:v>
                </c:pt>
                <c:pt idx="49">
                  <c:v>0.16049160000000001</c:v>
                </c:pt>
              </c:numCache>
            </c:numRef>
          </c:xVal>
          <c:yVal>
            <c:numRef>
              <c:f>'4QBEP, 4QOP, MC, System Curves'!$J$7:$J$56</c:f>
              <c:numCache>
                <c:formatCode>General</c:formatCode>
                <c:ptCount val="50"/>
                <c:pt idx="0">
                  <c:v>30.385090000000002</c:v>
                </c:pt>
                <c:pt idx="1">
                  <c:v>30.48742</c:v>
                </c:pt>
                <c:pt idx="2">
                  <c:v>30.587230000000002</c:v>
                </c:pt>
                <c:pt idx="3">
                  <c:v>30.683710000000001</c:v>
                </c:pt>
                <c:pt idx="4">
                  <c:v>30.776109999999999</c:v>
                </c:pt>
                <c:pt idx="5">
                  <c:v>30.863700000000001</c:v>
                </c:pt>
                <c:pt idx="6">
                  <c:v>30.945779999999999</c:v>
                </c:pt>
                <c:pt idx="7">
                  <c:v>31.021709999999999</c:v>
                </c:pt>
                <c:pt idx="8">
                  <c:v>31.090859999999999</c:v>
                </c:pt>
                <c:pt idx="9">
                  <c:v>31.152650000000001</c:v>
                </c:pt>
                <c:pt idx="10">
                  <c:v>31.206520000000001</c:v>
                </c:pt>
                <c:pt idx="11">
                  <c:v>31.25197</c:v>
                </c:pt>
                <c:pt idx="12">
                  <c:v>31.288509999999999</c:v>
                </c:pt>
                <c:pt idx="13">
                  <c:v>31.315719999999999</c:v>
                </c:pt>
                <c:pt idx="14">
                  <c:v>31.333159999999999</c:v>
                </c:pt>
                <c:pt idx="15">
                  <c:v>31.340489999999999</c:v>
                </c:pt>
                <c:pt idx="16">
                  <c:v>31.33736</c:v>
                </c:pt>
                <c:pt idx="17">
                  <c:v>31.32347</c:v>
                </c:pt>
                <c:pt idx="18">
                  <c:v>31.298559999999998</c:v>
                </c:pt>
                <c:pt idx="19">
                  <c:v>31.2624</c:v>
                </c:pt>
                <c:pt idx="20">
                  <c:v>31.2148</c:v>
                </c:pt>
                <c:pt idx="21">
                  <c:v>31.15559</c:v>
                </c:pt>
                <c:pt idx="22">
                  <c:v>31.08466</c:v>
                </c:pt>
                <c:pt idx="23">
                  <c:v>31.001919999999998</c:v>
                </c:pt>
                <c:pt idx="24">
                  <c:v>30.907330000000002</c:v>
                </c:pt>
                <c:pt idx="25">
                  <c:v>30.800850000000001</c:v>
                </c:pt>
                <c:pt idx="26">
                  <c:v>30.68253</c:v>
                </c:pt>
                <c:pt idx="27">
                  <c:v>30.552399999999999</c:v>
                </c:pt>
                <c:pt idx="28">
                  <c:v>30.41056</c:v>
                </c:pt>
                <c:pt idx="29">
                  <c:v>30.257149999999999</c:v>
                </c:pt>
                <c:pt idx="30">
                  <c:v>30.092320000000001</c:v>
                </c:pt>
                <c:pt idx="31">
                  <c:v>29.916260000000001</c:v>
                </c:pt>
                <c:pt idx="32">
                  <c:v>29.729230000000001</c:v>
                </c:pt>
                <c:pt idx="33">
                  <c:v>29.531479999999998</c:v>
                </c:pt>
                <c:pt idx="34">
                  <c:v>29.323309999999999</c:v>
                </c:pt>
                <c:pt idx="35">
                  <c:v>29.105080000000001</c:v>
                </c:pt>
                <c:pt idx="36">
                  <c:v>28.87715</c:v>
                </c:pt>
                <c:pt idx="37">
                  <c:v>28.639939999999999</c:v>
                </c:pt>
                <c:pt idx="38">
                  <c:v>28.393889999999999</c:v>
                </c:pt>
                <c:pt idx="39">
                  <c:v>28.139500000000002</c:v>
                </c:pt>
                <c:pt idx="40">
                  <c:v>27.87726</c:v>
                </c:pt>
                <c:pt idx="41">
                  <c:v>27.607749999999999</c:v>
                </c:pt>
                <c:pt idx="42">
                  <c:v>27.33155</c:v>
                </c:pt>
                <c:pt idx="43">
                  <c:v>27.049289999999999</c:v>
                </c:pt>
                <c:pt idx="44">
                  <c:v>26.761620000000001</c:v>
                </c:pt>
                <c:pt idx="45">
                  <c:v>26.469249999999999</c:v>
                </c:pt>
                <c:pt idx="46">
                  <c:v>26.172899999999998</c:v>
                </c:pt>
                <c:pt idx="47">
                  <c:v>25.873339999999999</c:v>
                </c:pt>
                <c:pt idx="48">
                  <c:v>25.571370000000002</c:v>
                </c:pt>
                <c:pt idx="49">
                  <c:v>25.267849999999999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322-4421-A492-2C85DD55B568}"/>
            </c:ext>
          </c:extLst>
        </c:ser>
        <c:ser>
          <c:idx val="1"/>
          <c:order val="1"/>
          <c:tx>
            <c:v>4QBEP</c:v>
          </c:tx>
          <c:spPr>
            <a:ln w="19050" cap="rnd">
              <a:solidFill>
                <a:srgbClr val="00206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'4QBEP, 4QOP, MC, System Curves'!$E$7:$E$147</c:f>
              <c:numCache>
                <c:formatCode>General</c:formatCode>
                <c:ptCount val="141"/>
                <c:pt idx="0">
                  <c:v>0</c:v>
                </c:pt>
                <c:pt idx="1">
                  <c:v>1.1719214760664146E-3</c:v>
                </c:pt>
                <c:pt idx="2">
                  <c:v>2.3440214686389514E-3</c:v>
                </c:pt>
                <c:pt idx="3">
                  <c:v>3.516478603012406E-3</c:v>
                </c:pt>
                <c:pt idx="4">
                  <c:v>4.6894717222003678E-3</c:v>
                </c:pt>
                <c:pt idx="5">
                  <c:v>5.8631799961468781E-3</c:v>
                </c:pt>
                <c:pt idx="6">
                  <c:v>7.0377830313623707E-3</c:v>
                </c:pt>
                <c:pt idx="7">
                  <c:v>8.2134609811263977E-3</c:v>
                </c:pt>
                <c:pt idx="8">
                  <c:v>9.3903946564008883E-3</c:v>
                </c:pt>
                <c:pt idx="9">
                  <c:v>1.0568765637600503E-2</c:v>
                </c:pt>
                <c:pt idx="10">
                  <c:v>1.174875638736644E-2</c:v>
                </c:pt>
                <c:pt idx="11">
                  <c:v>1.2930550364494475E-2</c:v>
                </c:pt>
                <c:pt idx="12">
                  <c:v>1.4114332139168918E-2</c:v>
                </c:pt>
                <c:pt idx="13">
                  <c:v>1.5300287509658846E-2</c:v>
                </c:pt>
                <c:pt idx="14">
                  <c:v>1.6488603620634056E-2</c:v>
                </c:pt>
                <c:pt idx="15">
                  <c:v>1.767946908326402E-2</c:v>
                </c:pt>
                <c:pt idx="16">
                  <c:v>1.8873074097266001E-2</c:v>
                </c:pt>
                <c:pt idx="17">
                  <c:v>2.0069610575072901E-2</c:v>
                </c:pt>
                <c:pt idx="18">
                  <c:v>2.1269272268297619E-2</c:v>
                </c:pt>
                <c:pt idx="19">
                  <c:v>2.2472254896673826E-2</c:v>
                </c:pt>
                <c:pt idx="20">
                  <c:v>2.3678756279661015E-2</c:v>
                </c:pt>
                <c:pt idx="21">
                  <c:v>2.4888976470906345E-2</c:v>
                </c:pt>
                <c:pt idx="22">
                  <c:v>2.6103117895764166E-2</c:v>
                </c:pt>
                <c:pt idx="23">
                  <c:v>2.7321385492079211E-2</c:v>
                </c:pt>
                <c:pt idx="24">
                  <c:v>2.8543986854449473E-2</c:v>
                </c:pt>
                <c:pt idx="25">
                  <c:v>2.9771132382191517E-2</c:v>
                </c:pt>
                <c:pt idx="26">
                  <c:v>3.1003035431241641E-2</c:v>
                </c:pt>
                <c:pt idx="27">
                  <c:v>3.2239912470233792E-2</c:v>
                </c:pt>
                <c:pt idx="28">
                  <c:v>3.3481983241007589E-2</c:v>
                </c:pt>
                <c:pt idx="29">
                  <c:v>3.4729470923809749E-2</c:v>
                </c:pt>
                <c:pt idx="30">
                  <c:v>3.5982602307463814E-2</c:v>
                </c:pt>
                <c:pt idx="31">
                  <c:v>3.7241607964797245E-2</c:v>
                </c:pt>
                <c:pt idx="32">
                  <c:v>3.8506722433625969E-2</c:v>
                </c:pt>
                <c:pt idx="33">
                  <c:v>3.9778184403613338E-2</c:v>
                </c:pt>
                <c:pt idx="34">
                  <c:v>4.1056236909333917E-2</c:v>
                </c:pt>
                <c:pt idx="35">
                  <c:v>4.2341127529890936E-2</c:v>
                </c:pt>
                <c:pt idx="36">
                  <c:v>4.3633108595451123E-2</c:v>
                </c:pt>
                <c:pt idx="37">
                  <c:v>4.4932437401081937E-2</c:v>
                </c:pt>
                <c:pt idx="38">
                  <c:v>4.6239376428294558E-2</c:v>
                </c:pt>
                <c:pt idx="39">
                  <c:v>4.7554193574717671E-2</c:v>
                </c:pt>
                <c:pt idx="40">
                  <c:v>4.8877162392350626E-2</c:v>
                </c:pt>
                <c:pt idx="41">
                  <c:v>5.020856233486698E-2</c:v>
                </c:pt>
                <c:pt idx="42">
                  <c:v>5.1548679014467483E-2</c:v>
                </c:pt>
                <c:pt idx="43">
                  <c:v>5.2897804468807458E-2</c:v>
                </c:pt>
                <c:pt idx="44">
                  <c:v>5.4256237438554795E-2</c:v>
                </c:pt>
                <c:pt idx="45">
                  <c:v>5.5624283656164314E-2</c:v>
                </c:pt>
                <c:pt idx="46">
                  <c:v>5.7002256146489967E-2</c:v>
                </c:pt>
                <c:pt idx="47">
                  <c:v>5.8390475539891351E-2</c:v>
                </c:pt>
                <c:pt idx="48">
                  <c:v>5.97892703985295E-2</c:v>
                </c:pt>
                <c:pt idx="49">
                  <c:v>6.1198977556589713E-2</c:v>
                </c:pt>
                <c:pt idx="50">
                  <c:v>6.2619942475210771E-2</c:v>
                </c:pt>
                <c:pt idx="51">
                  <c:v>6.4052519612949999E-2</c:v>
                </c:pt>
                <c:pt idx="52">
                  <c:v>6.5497072812662135E-2</c:v>
                </c:pt>
                <c:pt idx="53">
                  <c:v>6.6953975705726462E-2</c:v>
                </c:pt>
                <c:pt idx="54">
                  <c:v>6.8423612134612399E-2</c:v>
                </c:pt>
                <c:pt idx="55">
                  <c:v>6.9906376594838379E-2</c:v>
                </c:pt>
                <c:pt idx="56">
                  <c:v>7.1402674697445184E-2</c:v>
                </c:pt>
                <c:pt idx="57">
                  <c:v>7.2912923653176101E-2</c:v>
                </c:pt>
                <c:pt idx="58">
                  <c:v>7.4437552779635749E-2</c:v>
                </c:pt>
                <c:pt idx="59">
                  <c:v>7.5977004032779613E-2</c:v>
                </c:pt>
                <c:pt idx="60">
                  <c:v>7.7531732564178779E-2</c:v>
                </c:pt>
                <c:pt idx="61">
                  <c:v>7.9102207305597763E-2</c:v>
                </c:pt>
                <c:pt idx="62">
                  <c:v>8.0688911582530165E-2</c:v>
                </c:pt>
                <c:pt idx="63">
                  <c:v>8.2292343758444506E-2</c:v>
                </c:pt>
                <c:pt idx="64">
                  <c:v>8.3913017911616469E-2</c:v>
                </c:pt>
                <c:pt idx="65">
                  <c:v>8.5551464546551409E-2</c:v>
                </c:pt>
                <c:pt idx="66">
                  <c:v>8.7208231342141188E-2</c:v>
                </c:pt>
                <c:pt idx="67">
                  <c:v>8.888388393885209E-2</c:v>
                </c:pt>
                <c:pt idx="68">
                  <c:v>9.0579006767400924E-2</c:v>
                </c:pt>
                <c:pt idx="69">
                  <c:v>9.2294203921556225E-2</c:v>
                </c:pt>
                <c:pt idx="70">
                  <c:v>9.4030100077889922E-2</c:v>
                </c:pt>
                <c:pt idx="71">
                  <c:v>9.5787341465514181E-2</c:v>
                </c:pt>
                <c:pt idx="72">
                  <c:v>9.7566596889059096E-2</c:v>
                </c:pt>
                <c:pt idx="73">
                  <c:v>9.9368558808393043E-2</c:v>
                </c:pt>
                <c:pt idx="74">
                  <c:v>0.10119394447884915</c:v>
                </c:pt>
                <c:pt idx="75">
                  <c:v>0.10304349715600782</c:v>
                </c:pt>
                <c:pt idx="76">
                  <c:v>0.10491798736939792</c:v>
                </c:pt>
                <c:pt idx="77">
                  <c:v>0.10681821426981432</c:v>
                </c:pt>
                <c:pt idx="78">
                  <c:v>0.10874500705532104</c:v>
                </c:pt>
                <c:pt idx="79">
                  <c:v>0.11069922648140713</c:v>
                </c:pt>
                <c:pt idx="80">
                  <c:v>0.11268176646120265</c:v>
                </c:pt>
                <c:pt idx="81">
                  <c:v>0.11469355576213491</c:v>
                </c:pt>
                <c:pt idx="82">
                  <c:v>0.11673555980592944</c:v>
                </c:pt>
                <c:pt idx="83">
                  <c:v>0.11880878257942672</c:v>
                </c:pt>
                <c:pt idx="84">
                  <c:v>0.12091426866430821</c:v>
                </c:pt>
                <c:pt idx="85">
                  <c:v>0.12305310539450835</c:v>
                </c:pt>
                <c:pt idx="86">
                  <c:v>0.12522642515083179</c:v>
                </c:pt>
                <c:pt idx="87">
                  <c:v>0.12743540780311788</c:v>
                </c:pt>
                <c:pt idx="88">
                  <c:v>0.12968128331118972</c:v>
                </c:pt>
                <c:pt idx="89">
                  <c:v>0.13196533449681661</c:v>
                </c:pt>
                <c:pt idx="90">
                  <c:v>0.13428889999999996</c:v>
                </c:pt>
                <c:pt idx="91">
                  <c:v>0.13665337743409439</c:v>
                </c:pt>
                <c:pt idx="92">
                  <c:v>0.13906022675559046</c:v>
                </c:pt>
                <c:pt idx="93">
                  <c:v>0.14151097386584263</c:v>
                </c:pt>
                <c:pt idx="94">
                  <c:v>0.1440072144636336</c:v>
                </c:pt>
                <c:pt idx="95">
                  <c:v>0.14655061816924123</c:v>
                </c:pt>
                <c:pt idx="96">
                  <c:v>0.14914293294264605</c:v>
                </c:pt>
                <c:pt idx="97">
                  <c:v>0.15178598982069486</c:v>
                </c:pt>
                <c:pt idx="98">
                  <c:v>0.15448170800046143</c:v>
                </c:pt>
                <c:pt idx="99">
                  <c:v>0.15723210029873028</c:v>
                </c:pt>
                <c:pt idx="100">
                  <c:v>0.16003927902052453</c:v>
                </c:pt>
                <c:pt idx="101">
                  <c:v>0.16290546227293548</c:v>
                </c:pt>
                <c:pt idx="102">
                  <c:v>0.16583298076421973</c:v>
                </c:pt>
                <c:pt idx="103">
                  <c:v>0.16882428513229761</c:v>
                </c:pt>
                <c:pt idx="104">
                  <c:v>0.17188195385141325</c:v>
                </c:pt>
                <c:pt idx="105">
                  <c:v>0.17500870177093533</c:v>
                </c:pt>
                <c:pt idx="106">
                  <c:v>0.17820738934610111</c:v>
                </c:pt>
                <c:pt idx="107">
                  <c:v>0.1814810326270607</c:v>
                </c:pt>
                <c:pt idx="108">
                  <c:v>0.18483281407996133</c:v>
                </c:pt>
                <c:pt idx="109">
                  <c:v>0.18826609432210334</c:v>
                </c:pt>
                <c:pt idx="110">
                  <c:v>0.19178442486259101</c:v>
                </c:pt>
                <c:pt idx="111">
                  <c:v>0.19539156195049109</c:v>
                </c:pt>
                <c:pt idx="112">
                  <c:v>0.19909148164451071</c:v>
                </c:pt>
                <c:pt idx="113">
                  <c:v>0.20288839623183202</c:v>
                </c:pt>
                <c:pt idx="114">
                  <c:v>0.20678677213920024</c:v>
                </c:pt>
                <c:pt idx="115">
                  <c:v>0.21079134949697279</c:v>
                </c:pt>
                <c:pt idx="116">
                  <c:v>0.21490716353694073</c:v>
                </c:pt>
                <c:pt idx="117">
                  <c:v>0.21913956802766951</c:v>
                </c:pt>
                <c:pt idx="118">
                  <c:v>0.22349426097742037</c:v>
                </c:pt>
                <c:pt idx="119">
                  <c:v>0.22797731286486933</c:v>
                </c:pt>
                <c:pt idx="120">
                  <c:v>0.232595197692536</c:v>
                </c:pt>
                <c:pt idx="121">
                  <c:v>0.23735482719783993</c:v>
                </c:pt>
                <c:pt idx="122">
                  <c:v>0.2422635886028689</c:v>
                </c:pt>
                <c:pt idx="123">
                  <c:v>0.2473293863374583</c:v>
                </c:pt>
                <c:pt idx="124">
                  <c:v>0.25256068823224714</c:v>
                </c:pt>
                <c:pt idx="125">
                  <c:v>0.2579665767506179</c:v>
                </c:pt>
                <c:pt idx="126">
                  <c:v>0.26355680591273056</c:v>
                </c:pt>
                <c:pt idx="127">
                  <c:v>0.26934186466342491</c:v>
                </c:pt>
                <c:pt idx="128">
                  <c:v>0.27533304755145777</c:v>
                </c:pt>
                <c:pt idx="129">
                  <c:v>0.281542533723592</c:v>
                </c:pt>
                <c:pt idx="130">
                  <c:v>0.28798347539761637</c:v>
                </c:pt>
                <c:pt idx="131">
                  <c:v>0.29467009716844855</c:v>
                </c:pt>
                <c:pt idx="132">
                  <c:v>0.30161780772714608</c:v>
                </c:pt>
                <c:pt idx="133">
                  <c:v>0.30884332584155477</c:v>
                </c:pt>
                <c:pt idx="134">
                  <c:v>0.31636482276886935</c:v>
                </c:pt>
                <c:pt idx="135">
                  <c:v>0.32420208365616465</c:v>
                </c:pt>
                <c:pt idx="136">
                  <c:v>0.33237669094973543</c:v>
                </c:pt>
                <c:pt idx="137">
                  <c:v>0.34091223339607479</c:v>
                </c:pt>
                <c:pt idx="138">
                  <c:v>0.34983454489975901</c:v>
                </c:pt>
                <c:pt idx="139">
                  <c:v>0.35917197833578984</c:v>
                </c:pt>
                <c:pt idx="140">
                  <c:v>0.36895572043340019</c:v>
                </c:pt>
              </c:numCache>
            </c:numRef>
          </c:xVal>
          <c:yVal>
            <c:numRef>
              <c:f>'4QBEP, 4QOP, MC, System Curves'!$F$7:$F$147</c:f>
              <c:numCache>
                <c:formatCode>General</c:formatCode>
                <c:ptCount val="141"/>
                <c:pt idx="0">
                  <c:v>35.558781953811895</c:v>
                </c:pt>
                <c:pt idx="1">
                  <c:v>35.558579975569963</c:v>
                </c:pt>
                <c:pt idx="2">
                  <c:v>35.558019233304385</c:v>
                </c:pt>
                <c:pt idx="3">
                  <c:v>35.557096748762469</c:v>
                </c:pt>
                <c:pt idx="4">
                  <c:v>35.555807558929054</c:v>
                </c:pt>
                <c:pt idx="5">
                  <c:v>35.554144706573872</c:v>
                </c:pt>
                <c:pt idx="6">
                  <c:v>35.552099226987124</c:v>
                </c:pt>
                <c:pt idx="7">
                  <c:v>35.549660130868354</c:v>
                </c:pt>
                <c:pt idx="8">
                  <c:v>35.546814383323145</c:v>
                </c:pt>
                <c:pt idx="9">
                  <c:v>35.543546878912032</c:v>
                </c:pt>
                <c:pt idx="10">
                  <c:v>35.53984041268523</c:v>
                </c:pt>
                <c:pt idx="11">
                  <c:v>35.535675647125927</c:v>
                </c:pt>
                <c:pt idx="12">
                  <c:v>35.531031074913841</c:v>
                </c:pt>
                <c:pt idx="13">
                  <c:v>35.525882977409111</c:v>
                </c:pt>
                <c:pt idx="14">
                  <c:v>35.520205378744642</c:v>
                </c:pt>
                <c:pt idx="15">
                  <c:v>35.513969995403173</c:v>
                </c:pt>
                <c:pt idx="16">
                  <c:v>35.507146181141636</c:v>
                </c:pt>
                <c:pt idx="17">
                  <c:v>35.503770938681079</c:v>
                </c:pt>
                <c:pt idx="18">
                  <c:v>35.500669526800529</c:v>
                </c:pt>
                <c:pt idx="19">
                  <c:v>35.495206252844916</c:v>
                </c:pt>
                <c:pt idx="20">
                  <c:v>35.487327576508349</c:v>
                </c:pt>
                <c:pt idx="21">
                  <c:v>35.476975583143336</c:v>
                </c:pt>
                <c:pt idx="22">
                  <c:v>35.46408786563908</c:v>
                </c:pt>
                <c:pt idx="23">
                  <c:v>35.448597397355556</c:v>
                </c:pt>
                <c:pt idx="24">
                  <c:v>35.430432395750216</c:v>
                </c:pt>
                <c:pt idx="25">
                  <c:v>35.404924428418681</c:v>
                </c:pt>
                <c:pt idx="26">
                  <c:v>35.372991708878281</c:v>
                </c:pt>
                <c:pt idx="27">
                  <c:v>35.340687972942156</c:v>
                </c:pt>
                <c:pt idx="28">
                  <c:v>35.307950044955412</c:v>
                </c:pt>
                <c:pt idx="29">
                  <c:v>35.2747119131133</c:v>
                </c:pt>
                <c:pt idx="30">
                  <c:v>35.240904600192927</c:v>
                </c:pt>
                <c:pt idx="31">
                  <c:v>35.206456026963089</c:v>
                </c:pt>
                <c:pt idx="32">
                  <c:v>35.171290867865842</c:v>
                </c:pt>
                <c:pt idx="33">
                  <c:v>35.134840987192412</c:v>
                </c:pt>
                <c:pt idx="34">
                  <c:v>35.096505477355826</c:v>
                </c:pt>
                <c:pt idx="35">
                  <c:v>35.057643407155865</c:v>
                </c:pt>
                <c:pt idx="36">
                  <c:v>35.018171579048548</c:v>
                </c:pt>
                <c:pt idx="37">
                  <c:v>34.978003220272818</c:v>
                </c:pt>
                <c:pt idx="38">
                  <c:v>34.937047799269536</c:v>
                </c:pt>
                <c:pt idx="39">
                  <c:v>34.895210831810068</c:v>
                </c:pt>
                <c:pt idx="40">
                  <c:v>34.852393676204343</c:v>
                </c:pt>
                <c:pt idx="41">
                  <c:v>34.8088506768065</c:v>
                </c:pt>
                <c:pt idx="42">
                  <c:v>34.767071151965887</c:v>
                </c:pt>
                <c:pt idx="43">
                  <c:v>34.723080730720881</c:v>
                </c:pt>
                <c:pt idx="44">
                  <c:v>34.676744111313219</c:v>
                </c:pt>
                <c:pt idx="45">
                  <c:v>34.62791938558216</c:v>
                </c:pt>
                <c:pt idx="46">
                  <c:v>34.576457704091879</c:v>
                </c:pt>
                <c:pt idx="47">
                  <c:v>34.52220292131517</c:v>
                </c:pt>
                <c:pt idx="48">
                  <c:v>34.464991219595859</c:v>
                </c:pt>
                <c:pt idx="49">
                  <c:v>34.404650710519427</c:v>
                </c:pt>
                <c:pt idx="50">
                  <c:v>34.33767219545922</c:v>
                </c:pt>
                <c:pt idx="51">
                  <c:v>34.267784166357742</c:v>
                </c:pt>
                <c:pt idx="52">
                  <c:v>34.195173153527463</c:v>
                </c:pt>
                <c:pt idx="53">
                  <c:v>34.119654805297628</c:v>
                </c:pt>
                <c:pt idx="54">
                  <c:v>34.041035875117764</c:v>
                </c:pt>
                <c:pt idx="55">
                  <c:v>33.959113724598971</c:v>
                </c:pt>
                <c:pt idx="56">
                  <c:v>33.873675795785672</c:v>
                </c:pt>
                <c:pt idx="57">
                  <c:v>33.784499050520019</c:v>
                </c:pt>
                <c:pt idx="58">
                  <c:v>33.688416663703705</c:v>
                </c:pt>
                <c:pt idx="59">
                  <c:v>33.58790436766408</c:v>
                </c:pt>
                <c:pt idx="60">
                  <c:v>33.483951482852575</c:v>
                </c:pt>
                <c:pt idx="61">
                  <c:v>33.376317550787086</c:v>
                </c:pt>
                <c:pt idx="62">
                  <c:v>33.264750201328333</c:v>
                </c:pt>
                <c:pt idx="63">
                  <c:v>33.148984440807091</c:v>
                </c:pt>
                <c:pt idx="64">
                  <c:v>33.02874189364551</c:v>
                </c:pt>
                <c:pt idx="65">
                  <c:v>32.903729994018256</c:v>
                </c:pt>
                <c:pt idx="66">
                  <c:v>32.771188324743704</c:v>
                </c:pt>
                <c:pt idx="67">
                  <c:v>32.632061299991058</c:v>
                </c:pt>
                <c:pt idx="68">
                  <c:v>32.488307652050622</c:v>
                </c:pt>
                <c:pt idx="69">
                  <c:v>32.339607895310486</c:v>
                </c:pt>
                <c:pt idx="70">
                  <c:v>32.185625921295376</c:v>
                </c:pt>
                <c:pt idx="71">
                  <c:v>32.026007944519698</c:v>
                </c:pt>
                <c:pt idx="72">
                  <c:v>31.860381374909846</c:v>
                </c:pt>
                <c:pt idx="73">
                  <c:v>31.688353610960299</c:v>
                </c:pt>
                <c:pt idx="74">
                  <c:v>31.503961913417662</c:v>
                </c:pt>
                <c:pt idx="75">
                  <c:v>31.305114959088215</c:v>
                </c:pt>
                <c:pt idx="76">
                  <c:v>31.102192912161698</c:v>
                </c:pt>
                <c:pt idx="77">
                  <c:v>30.894858138414158</c:v>
                </c:pt>
                <c:pt idx="78">
                  <c:v>30.682755383848846</c:v>
                </c:pt>
                <c:pt idx="79">
                  <c:v>30.465510566537791</c:v>
                </c:pt>
                <c:pt idx="80">
                  <c:v>30.24272947892478</c:v>
                </c:pt>
                <c:pt idx="81">
                  <c:v>30.013996392930046</c:v>
                </c:pt>
                <c:pt idx="82">
                  <c:v>29.786331026942708</c:v>
                </c:pt>
                <c:pt idx="83">
                  <c:v>29.579535208087368</c:v>
                </c:pt>
                <c:pt idx="84">
                  <c:v>29.356046193657587</c:v>
                </c:pt>
                <c:pt idx="85">
                  <c:v>29.114900819539329</c:v>
                </c:pt>
                <c:pt idx="86">
                  <c:v>28.85507459550762</c:v>
                </c:pt>
                <c:pt idx="87">
                  <c:v>28.575477329050155</c:v>
                </c:pt>
                <c:pt idx="88">
                  <c:v>28.274948391103866</c:v>
                </c:pt>
                <c:pt idx="89">
                  <c:v>27.952251590552443</c:v>
                </c:pt>
                <c:pt idx="90">
                  <c:v>27.605941432410891</c:v>
                </c:pt>
                <c:pt idx="91">
                  <c:v>27.177625477887286</c:v>
                </c:pt>
                <c:pt idx="92">
                  <c:v>26.737089715972736</c:v>
                </c:pt>
                <c:pt idx="93">
                  <c:v>26.283519233576101</c:v>
                </c:pt>
                <c:pt idx="94">
                  <c:v>25.81604920927505</c:v>
                </c:pt>
                <c:pt idx="95">
                  <c:v>25.333761094500975</c:v>
                </c:pt>
                <c:pt idx="96">
                  <c:v>24.835678462848669</c:v>
                </c:pt>
                <c:pt idx="97">
                  <c:v>24.320762494325773</c:v>
                </c:pt>
                <c:pt idx="98">
                  <c:v>23.787907057612387</c:v>
                </c:pt>
                <c:pt idx="99">
                  <c:v>23.209372288718704</c:v>
                </c:pt>
                <c:pt idx="100">
                  <c:v>22.611577901517943</c:v>
                </c:pt>
                <c:pt idx="101">
                  <c:v>22.000161635728954</c:v>
                </c:pt>
                <c:pt idx="102">
                  <c:v>21.374219551021405</c:v>
                </c:pt>
                <c:pt idx="103">
                  <c:v>20.732791496459534</c:v>
                </c:pt>
                <c:pt idx="104">
                  <c:v>20.074856540903333</c:v>
                </c:pt>
                <c:pt idx="105">
                  <c:v>19.399327974689879</c:v>
                </c:pt>
                <c:pt idx="106">
                  <c:v>18.70504783575873</c:v>
                </c:pt>
                <c:pt idx="107">
                  <c:v>18.024440625895291</c:v>
                </c:pt>
                <c:pt idx="108">
                  <c:v>17.331976642947861</c:v>
                </c:pt>
                <c:pt idx="109">
                  <c:v>16.604232579454759</c:v>
                </c:pt>
                <c:pt idx="110">
                  <c:v>15.838737025710452</c:v>
                </c:pt>
                <c:pt idx="111">
                  <c:v>15.032823554274243</c:v>
                </c:pt>
                <c:pt idx="112">
                  <c:v>14.183612392644392</c:v>
                </c:pt>
                <c:pt idx="113">
                  <c:v>13.287990095340474</c:v>
                </c:pt>
                <c:pt idx="114">
                  <c:v>12.342586964421583</c:v>
                </c:pt>
                <c:pt idx="115">
                  <c:v>11.343751931735248</c:v>
                </c:pt>
                <c:pt idx="116">
                  <c:v>10.287524574742422</c:v>
                </c:pt>
                <c:pt idx="117">
                  <c:v>9.1696038895767522</c:v>
                </c:pt>
                <c:pt idx="118">
                  <c:v>7.985313388855884</c:v>
                </c:pt>
                <c:pt idx="119">
                  <c:v>6.7295620261990292</c:v>
                </c:pt>
                <c:pt idx="120">
                  <c:v>5.3968003726603122</c:v>
                </c:pt>
                <c:pt idx="121">
                  <c:v>3.980971380231805</c:v>
                </c:pt>
                <c:pt idx="122">
                  <c:v>2.4754549616253452</c:v>
                </c:pt>
                <c:pt idx="123">
                  <c:v>0.78273801032805557</c:v>
                </c:pt>
                <c:pt idx="124">
                  <c:v>-1.213060477251847</c:v>
                </c:pt>
                <c:pt idx="125">
                  <c:v>-3.2529033952839654</c:v>
                </c:pt>
                <c:pt idx="126">
                  <c:v>-5.3388158718694267</c:v>
                </c:pt>
                <c:pt idx="127">
                  <c:v>-7.472902743386264</c:v>
                </c:pt>
                <c:pt idx="128">
                  <c:v>-9.6573497692320061</c:v>
                </c:pt>
                <c:pt idx="129">
                  <c:v>-11.894424190994055</c:v>
                </c:pt>
                <c:pt idx="130">
                  <c:v>-14.186474430851248</c:v>
                </c:pt>
                <c:pt idx="131">
                  <c:v>-16.475244781669279</c:v>
                </c:pt>
                <c:pt idx="132">
                  <c:v>-18.289096485438368</c:v>
                </c:pt>
                <c:pt idx="133">
                  <c:v>-20.293648105859457</c:v>
                </c:pt>
                <c:pt idx="134">
                  <c:v>-22.508706195573591</c:v>
                </c:pt>
                <c:pt idx="135">
                  <c:v>-24.95652595136238</c:v>
                </c:pt>
                <c:pt idx="136">
                  <c:v>-27.662169236626038</c:v>
                </c:pt>
                <c:pt idx="137">
                  <c:v>-30.65392396029501</c:v>
                </c:pt>
                <c:pt idx="138">
                  <c:v>-33.96379698325952</c:v>
                </c:pt>
                <c:pt idx="139">
                  <c:v>-37.628095487033107</c:v>
                </c:pt>
                <c:pt idx="140">
                  <c:v>-41.933074132755777</c:v>
                </c:pt>
              </c:numCache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1-9322-4421-A492-2C85DD55B568}"/>
            </c:ext>
          </c:extLst>
        </c:ser>
        <c:ser>
          <c:idx val="2"/>
          <c:order val="2"/>
          <c:tx>
            <c:v>System Curve</c:v>
          </c:tx>
          <c:spPr>
            <a:ln w="25400" cap="rnd">
              <a:solidFill>
                <a:srgbClr val="FF818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'4QBEP, 4QOP, MC, System Curves'!$L$7:$L$51</c:f>
              <c:numCache>
                <c:formatCode>General</c:formatCode>
                <c:ptCount val="45"/>
                <c:pt idx="0">
                  <c:v>0</c:v>
                </c:pt>
                <c:pt idx="1">
                  <c:v>2.5000000000000001E-3</c:v>
                </c:pt>
                <c:pt idx="2">
                  <c:v>5.0000000000000001E-3</c:v>
                </c:pt>
                <c:pt idx="3">
                  <c:v>7.4999999999999997E-3</c:v>
                </c:pt>
                <c:pt idx="4">
                  <c:v>0.01</c:v>
                </c:pt>
                <c:pt idx="5">
                  <c:v>1.2500000000000001E-2</c:v>
                </c:pt>
                <c:pt idx="6">
                  <c:v>1.5000000000000001E-2</c:v>
                </c:pt>
                <c:pt idx="7">
                  <c:v>1.7500000000000002E-2</c:v>
                </c:pt>
                <c:pt idx="8">
                  <c:v>0.02</c:v>
                </c:pt>
                <c:pt idx="9">
                  <c:v>2.2499999999999999E-2</c:v>
                </c:pt>
                <c:pt idx="10">
                  <c:v>2.4999999999999998E-2</c:v>
                </c:pt>
                <c:pt idx="11">
                  <c:v>2.7499999999999997E-2</c:v>
                </c:pt>
                <c:pt idx="12">
                  <c:v>2.9999999999999995E-2</c:v>
                </c:pt>
                <c:pt idx="13">
                  <c:v>3.2499999999999994E-2</c:v>
                </c:pt>
                <c:pt idx="14">
                  <c:v>3.4999999999999996E-2</c:v>
                </c:pt>
                <c:pt idx="15">
                  <c:v>3.7499999999999999E-2</c:v>
                </c:pt>
                <c:pt idx="16">
                  <c:v>0.04</c:v>
                </c:pt>
                <c:pt idx="17">
                  <c:v>4.2500000000000003E-2</c:v>
                </c:pt>
                <c:pt idx="18">
                  <c:v>4.5000000000000005E-2</c:v>
                </c:pt>
                <c:pt idx="19">
                  <c:v>4.7500000000000007E-2</c:v>
                </c:pt>
                <c:pt idx="20">
                  <c:v>5.000000000000001E-2</c:v>
                </c:pt>
                <c:pt idx="21">
                  <c:v>5.2500000000000012E-2</c:v>
                </c:pt>
                <c:pt idx="22">
                  <c:v>5.5000000000000014E-2</c:v>
                </c:pt>
                <c:pt idx="23">
                  <c:v>5.7500000000000016E-2</c:v>
                </c:pt>
                <c:pt idx="24">
                  <c:v>6.0000000000000019E-2</c:v>
                </c:pt>
                <c:pt idx="25">
                  <c:v>6.2500000000000014E-2</c:v>
                </c:pt>
                <c:pt idx="26">
                  <c:v>6.5000000000000016E-2</c:v>
                </c:pt>
                <c:pt idx="27">
                  <c:v>6.7500000000000018E-2</c:v>
                </c:pt>
                <c:pt idx="28">
                  <c:v>7.0000000000000021E-2</c:v>
                </c:pt>
                <c:pt idx="29">
                  <c:v>7.2500000000000023E-2</c:v>
                </c:pt>
                <c:pt idx="30">
                  <c:v>7.5000000000000025E-2</c:v>
                </c:pt>
                <c:pt idx="31">
                  <c:v>7.7500000000000027E-2</c:v>
                </c:pt>
                <c:pt idx="32">
                  <c:v>8.0000000000000029E-2</c:v>
                </c:pt>
                <c:pt idx="33">
                  <c:v>8.2500000000000032E-2</c:v>
                </c:pt>
                <c:pt idx="34">
                  <c:v>8.5000000000000034E-2</c:v>
                </c:pt>
                <c:pt idx="35">
                  <c:v>8.7500000000000036E-2</c:v>
                </c:pt>
                <c:pt idx="36">
                  <c:v>9.0000000000000038E-2</c:v>
                </c:pt>
                <c:pt idx="37">
                  <c:v>9.2500000000000041E-2</c:v>
                </c:pt>
                <c:pt idx="38">
                  <c:v>9.5000000000000043E-2</c:v>
                </c:pt>
                <c:pt idx="39">
                  <c:v>9.7500000000000045E-2</c:v>
                </c:pt>
                <c:pt idx="40">
                  <c:v>0.10000000000000005</c:v>
                </c:pt>
                <c:pt idx="41">
                  <c:v>0.10250000000000005</c:v>
                </c:pt>
                <c:pt idx="42">
                  <c:v>0.10500000000000005</c:v>
                </c:pt>
                <c:pt idx="43">
                  <c:v>0.10750000000000005</c:v>
                </c:pt>
                <c:pt idx="44">
                  <c:v>0.11000000000000006</c:v>
                </c:pt>
              </c:numCache>
            </c:numRef>
          </c:xVal>
          <c:yVal>
            <c:numRef>
              <c:f>'4QBEP, 4QOP, MC, System Curves'!$M$7:$M$51</c:f>
              <c:numCache>
                <c:formatCode>General</c:formatCode>
                <c:ptCount val="45"/>
                <c:pt idx="0">
                  <c:v>25</c:v>
                </c:pt>
                <c:pt idx="1">
                  <c:v>25.012499999999999</c:v>
                </c:pt>
                <c:pt idx="2">
                  <c:v>25.05</c:v>
                </c:pt>
                <c:pt idx="3">
                  <c:v>25.112500000000001</c:v>
                </c:pt>
                <c:pt idx="4">
                  <c:v>25.2</c:v>
                </c:pt>
                <c:pt idx="5">
                  <c:v>25.3125</c:v>
                </c:pt>
                <c:pt idx="6">
                  <c:v>25.45</c:v>
                </c:pt>
                <c:pt idx="7">
                  <c:v>25.612500000000001</c:v>
                </c:pt>
                <c:pt idx="8">
                  <c:v>25.8</c:v>
                </c:pt>
                <c:pt idx="9">
                  <c:v>26.012499999999999</c:v>
                </c:pt>
                <c:pt idx="10">
                  <c:v>26.25</c:v>
                </c:pt>
                <c:pt idx="11">
                  <c:v>26.512499999999999</c:v>
                </c:pt>
                <c:pt idx="12">
                  <c:v>26.8</c:v>
                </c:pt>
                <c:pt idx="13">
                  <c:v>27.112500000000001</c:v>
                </c:pt>
                <c:pt idx="14">
                  <c:v>27.45</c:v>
                </c:pt>
                <c:pt idx="15">
                  <c:v>27.8125</c:v>
                </c:pt>
                <c:pt idx="16">
                  <c:v>28.2</c:v>
                </c:pt>
                <c:pt idx="17">
                  <c:v>28.612500000000001</c:v>
                </c:pt>
                <c:pt idx="18">
                  <c:v>29.05</c:v>
                </c:pt>
                <c:pt idx="19">
                  <c:v>29.512500000000003</c:v>
                </c:pt>
                <c:pt idx="20">
                  <c:v>30</c:v>
                </c:pt>
                <c:pt idx="21">
                  <c:v>30.512500000000003</c:v>
                </c:pt>
                <c:pt idx="22">
                  <c:v>31.050000000000004</c:v>
                </c:pt>
                <c:pt idx="23">
                  <c:v>31.612500000000004</c:v>
                </c:pt>
                <c:pt idx="24">
                  <c:v>32.200000000000003</c:v>
                </c:pt>
                <c:pt idx="25">
                  <c:v>32.8125</c:v>
                </c:pt>
                <c:pt idx="26">
                  <c:v>33.450000000000003</c:v>
                </c:pt>
                <c:pt idx="27">
                  <c:v>34.112500000000004</c:v>
                </c:pt>
                <c:pt idx="28">
                  <c:v>34.800000000000004</c:v>
                </c:pt>
                <c:pt idx="29">
                  <c:v>35.512500000000003</c:v>
                </c:pt>
                <c:pt idx="30">
                  <c:v>36.250000000000007</c:v>
                </c:pt>
                <c:pt idx="31">
                  <c:v>37.01250000000001</c:v>
                </c:pt>
                <c:pt idx="32">
                  <c:v>37.800000000000011</c:v>
                </c:pt>
                <c:pt idx="33">
                  <c:v>38.612500000000011</c:v>
                </c:pt>
                <c:pt idx="34">
                  <c:v>39.45000000000001</c:v>
                </c:pt>
                <c:pt idx="35">
                  <c:v>40.312500000000014</c:v>
                </c:pt>
                <c:pt idx="36">
                  <c:v>41.200000000000017</c:v>
                </c:pt>
                <c:pt idx="37">
                  <c:v>42.112500000000011</c:v>
                </c:pt>
                <c:pt idx="38">
                  <c:v>43.050000000000018</c:v>
                </c:pt>
                <c:pt idx="39">
                  <c:v>44.012500000000017</c:v>
                </c:pt>
                <c:pt idx="40">
                  <c:v>45.000000000000014</c:v>
                </c:pt>
                <c:pt idx="41">
                  <c:v>46.012500000000017</c:v>
                </c:pt>
                <c:pt idx="42">
                  <c:v>47.050000000000026</c:v>
                </c:pt>
                <c:pt idx="43">
                  <c:v>48.112500000000026</c:v>
                </c:pt>
                <c:pt idx="44">
                  <c:v>49.200000000000024</c:v>
                </c:pt>
              </c:numCache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2-9322-4421-A492-2C85DD55B568}"/>
            </c:ext>
          </c:extLst>
        </c:ser>
        <c:ser>
          <c:idx val="6"/>
          <c:order val="3"/>
          <c:tx>
            <c:v>BEP Point</c:v>
          </c:tx>
          <c:spPr>
            <a:ln w="12700" cap="rnd">
              <a:solidFill>
                <a:srgbClr val="002060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'4QBEP, 4QOP, MC, System Curves'!$Z$7:$Z$8</c:f>
              <c:numCache>
                <c:formatCode>General</c:formatCode>
                <c:ptCount val="2"/>
                <c:pt idx="0">
                  <c:v>0.13428999999999999</c:v>
                </c:pt>
                <c:pt idx="1">
                  <c:v>0.13428999999999999</c:v>
                </c:pt>
              </c:numCache>
            </c:numRef>
          </c:xVal>
          <c:yVal>
            <c:numRef>
              <c:f>'4QBEP, 4QOP, MC, System Curves'!$AA$7:$AA$8</c:f>
              <c:numCache>
                <c:formatCode>General</c:formatCode>
                <c:ptCount val="2"/>
                <c:pt idx="0">
                  <c:v>0</c:v>
                </c:pt>
                <c:pt idx="1">
                  <c:v>50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9322-4421-A492-2C85DD55B568}"/>
            </c:ext>
          </c:extLst>
        </c:ser>
        <c:ser>
          <c:idx val="7"/>
          <c:order val="4"/>
          <c:tx>
            <c:v>OP Point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8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'4QBEP, 4QOP, MC, System Curves'!$Z$9</c:f>
              <c:numCache>
                <c:formatCode>General</c:formatCode>
                <c:ptCount val="1"/>
                <c:pt idx="0">
                  <c:v>5.6000000000000001E-2</c:v>
                </c:pt>
              </c:numCache>
            </c:numRef>
          </c:xVal>
          <c:yVal>
            <c:numRef>
              <c:f>'4QBEP, 4QOP, MC, System Curves'!$AA$9</c:f>
              <c:numCache>
                <c:formatCode>General</c:formatCode>
                <c:ptCount val="1"/>
                <c:pt idx="0">
                  <c:v>31.3</c:v>
                </c:pt>
              </c:numCache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4-9322-4421-A492-2C85DD55B568}"/>
            </c:ext>
          </c:extLst>
        </c:ser>
        <c:ser>
          <c:idx val="8"/>
          <c:order val="5"/>
          <c:tx>
            <c:v>4QBEP Point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8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'4QBEP, 4QOP, MC, System Curves'!$Z$10</c:f>
              <c:numCache>
                <c:formatCode>General</c:formatCode>
                <c:ptCount val="1"/>
                <c:pt idx="0">
                  <c:v>6.7500000000000004E-2</c:v>
                </c:pt>
              </c:numCache>
            </c:numRef>
          </c:xVal>
          <c:yVal>
            <c:numRef>
              <c:f>'4QBEP, 4QOP, MC, System Curves'!$AA$10</c:f>
              <c:numCache>
                <c:formatCode>General</c:formatCode>
                <c:ptCount val="1"/>
                <c:pt idx="0">
                  <c:v>34.049999999999997</c:v>
                </c:pt>
              </c:numCache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5-9322-4421-A492-2C85DD55B5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0955040"/>
        <c:axId val="1940138512"/>
        <c:extLst/>
      </c:scatterChart>
      <c:valAx>
        <c:axId val="1950955040"/>
        <c:scaling>
          <c:orientation val="minMax"/>
          <c:max val="0.16000000000000003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Flow (m</a:t>
                </a:r>
                <a:r>
                  <a:rPr lang="en-US" baseline="30000"/>
                  <a:t>3</a:t>
                </a:r>
                <a:r>
                  <a:rPr lang="en-US"/>
                  <a:t>/s)</a:t>
                </a:r>
              </a:p>
            </c:rich>
          </c:tx>
          <c:layout>
            <c:manualLayout>
              <c:xMode val="edge"/>
              <c:yMode val="edge"/>
              <c:x val="0.41937493924370567"/>
              <c:y val="0.9342111402741325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940138512"/>
        <c:crossesAt val="-200"/>
        <c:crossBetween val="midCat"/>
        <c:majorUnit val="2.0000000000000004E-2"/>
      </c:valAx>
      <c:valAx>
        <c:axId val="1940138512"/>
        <c:scaling>
          <c:orientation val="minMax"/>
          <c:max val="36"/>
          <c:min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Head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950955040"/>
        <c:crossesAt val="-200"/>
        <c:crossBetween val="midCat"/>
        <c:majorUnit val="2"/>
      </c:valAx>
      <c:spPr>
        <a:noFill/>
        <a:ln>
          <a:noFill/>
        </a:ln>
        <a:effectLst/>
      </c:spPr>
    </c:plotArea>
    <c:legend>
      <c:legendPos val="b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67886653057256729"/>
          <c:y val="0.61185914260717422"/>
          <c:w val="0.26880990570623114"/>
          <c:h val="0.22702974628171479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95705745115194"/>
          <c:y val="4.4347331583552058E-2"/>
          <c:w val="0.84760547292699528"/>
          <c:h val="0.81369422572178463"/>
        </c:manualLayout>
      </c:layout>
      <c:scatterChart>
        <c:scatterStyle val="smoothMarker"/>
        <c:varyColors val="0"/>
        <c:ser>
          <c:idx val="0"/>
          <c:order val="0"/>
          <c:tx>
            <c:v>MC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'4QBEP, 4QOP, MC, System Curves'!$I$7:$I$56</c:f>
              <c:numCache>
                <c:formatCode>General</c:formatCode>
                <c:ptCount val="50"/>
                <c:pt idx="0">
                  <c:v>0</c:v>
                </c:pt>
                <c:pt idx="1">
                  <c:v>3.2753389999999999E-3</c:v>
                </c:pt>
                <c:pt idx="2">
                  <c:v>6.5506779999999999E-3</c:v>
                </c:pt>
                <c:pt idx="3">
                  <c:v>9.8260159999999999E-3</c:v>
                </c:pt>
                <c:pt idx="4">
                  <c:v>1.3101359999999999E-2</c:v>
                </c:pt>
                <c:pt idx="5">
                  <c:v>1.6376689999999999E-2</c:v>
                </c:pt>
                <c:pt idx="6">
                  <c:v>1.9652030000000001E-2</c:v>
                </c:pt>
                <c:pt idx="7">
                  <c:v>2.2927369999999999E-2</c:v>
                </c:pt>
                <c:pt idx="8">
                  <c:v>2.6202710000000001E-2</c:v>
                </c:pt>
                <c:pt idx="9">
                  <c:v>2.9478049999999999E-2</c:v>
                </c:pt>
                <c:pt idx="10">
                  <c:v>3.275339E-2</c:v>
                </c:pt>
                <c:pt idx="11">
                  <c:v>3.6028730000000002E-2</c:v>
                </c:pt>
                <c:pt idx="12">
                  <c:v>3.9304060000000002E-2</c:v>
                </c:pt>
                <c:pt idx="13">
                  <c:v>4.2579409999999998E-2</c:v>
                </c:pt>
                <c:pt idx="14">
                  <c:v>4.5854739999999998E-2</c:v>
                </c:pt>
                <c:pt idx="15">
                  <c:v>4.913008E-2</c:v>
                </c:pt>
                <c:pt idx="16">
                  <c:v>5.2405420000000001E-2</c:v>
                </c:pt>
                <c:pt idx="17">
                  <c:v>5.5680760000000003E-2</c:v>
                </c:pt>
                <c:pt idx="18">
                  <c:v>5.8956099999999997E-2</c:v>
                </c:pt>
                <c:pt idx="19">
                  <c:v>6.2231439999999999E-2</c:v>
                </c:pt>
                <c:pt idx="20">
                  <c:v>6.5506780000000001E-2</c:v>
                </c:pt>
                <c:pt idx="21">
                  <c:v>6.8782109999999994E-2</c:v>
                </c:pt>
                <c:pt idx="22">
                  <c:v>7.2057460000000004E-2</c:v>
                </c:pt>
                <c:pt idx="23">
                  <c:v>7.5332800000000005E-2</c:v>
                </c:pt>
                <c:pt idx="24">
                  <c:v>7.8608129999999998E-2</c:v>
                </c:pt>
                <c:pt idx="25">
                  <c:v>8.188347E-2</c:v>
                </c:pt>
                <c:pt idx="26">
                  <c:v>8.5158810000000001E-2</c:v>
                </c:pt>
                <c:pt idx="27">
                  <c:v>8.8434139999999994E-2</c:v>
                </c:pt>
                <c:pt idx="28">
                  <c:v>9.1709490000000005E-2</c:v>
                </c:pt>
                <c:pt idx="29">
                  <c:v>9.4984830000000006E-2</c:v>
                </c:pt>
                <c:pt idx="30">
                  <c:v>9.8260159999999999E-2</c:v>
                </c:pt>
                <c:pt idx="31">
                  <c:v>0.1015355</c:v>
                </c:pt>
                <c:pt idx="32">
                  <c:v>0.1048108</c:v>
                </c:pt>
                <c:pt idx="33">
                  <c:v>0.10808619999999999</c:v>
                </c:pt>
                <c:pt idx="34">
                  <c:v>0.1113615</c:v>
                </c:pt>
                <c:pt idx="35">
                  <c:v>0.1146369</c:v>
                </c:pt>
                <c:pt idx="36">
                  <c:v>0.11791219999999999</c:v>
                </c:pt>
                <c:pt idx="37">
                  <c:v>0.1211875</c:v>
                </c:pt>
                <c:pt idx="38">
                  <c:v>0.1244629</c:v>
                </c:pt>
                <c:pt idx="39">
                  <c:v>0.1277382</c:v>
                </c:pt>
                <c:pt idx="40">
                  <c:v>0.13101360000000001</c:v>
                </c:pt>
                <c:pt idx="41">
                  <c:v>0.13428889999999999</c:v>
                </c:pt>
                <c:pt idx="42">
                  <c:v>0.1375642</c:v>
                </c:pt>
                <c:pt idx="43">
                  <c:v>0.14083960000000001</c:v>
                </c:pt>
                <c:pt idx="44">
                  <c:v>0.14411489999999999</c:v>
                </c:pt>
                <c:pt idx="45">
                  <c:v>0.1473902</c:v>
                </c:pt>
                <c:pt idx="46">
                  <c:v>0.15066560000000001</c:v>
                </c:pt>
                <c:pt idx="47">
                  <c:v>0.15394089999999999</c:v>
                </c:pt>
                <c:pt idx="48">
                  <c:v>0.1572163</c:v>
                </c:pt>
                <c:pt idx="49">
                  <c:v>0.16049160000000001</c:v>
                </c:pt>
              </c:numCache>
            </c:numRef>
          </c:xVal>
          <c:yVal>
            <c:numRef>
              <c:f>'4QBEP, 4QOP, MC, System Curves'!$J$7:$J$56</c:f>
              <c:numCache>
                <c:formatCode>General</c:formatCode>
                <c:ptCount val="50"/>
                <c:pt idx="0">
                  <c:v>30.385090000000002</c:v>
                </c:pt>
                <c:pt idx="1">
                  <c:v>30.48742</c:v>
                </c:pt>
                <c:pt idx="2">
                  <c:v>30.587230000000002</c:v>
                </c:pt>
                <c:pt idx="3">
                  <c:v>30.683710000000001</c:v>
                </c:pt>
                <c:pt idx="4">
                  <c:v>30.776109999999999</c:v>
                </c:pt>
                <c:pt idx="5">
                  <c:v>30.863700000000001</c:v>
                </c:pt>
                <c:pt idx="6">
                  <c:v>30.945779999999999</c:v>
                </c:pt>
                <c:pt idx="7">
                  <c:v>31.021709999999999</c:v>
                </c:pt>
                <c:pt idx="8">
                  <c:v>31.090859999999999</c:v>
                </c:pt>
                <c:pt idx="9">
                  <c:v>31.152650000000001</c:v>
                </c:pt>
                <c:pt idx="10">
                  <c:v>31.206520000000001</c:v>
                </c:pt>
                <c:pt idx="11">
                  <c:v>31.25197</c:v>
                </c:pt>
                <c:pt idx="12">
                  <c:v>31.288509999999999</c:v>
                </c:pt>
                <c:pt idx="13">
                  <c:v>31.315719999999999</c:v>
                </c:pt>
                <c:pt idx="14">
                  <c:v>31.333159999999999</c:v>
                </c:pt>
                <c:pt idx="15">
                  <c:v>31.340489999999999</c:v>
                </c:pt>
                <c:pt idx="16">
                  <c:v>31.33736</c:v>
                </c:pt>
                <c:pt idx="17">
                  <c:v>31.32347</c:v>
                </c:pt>
                <c:pt idx="18">
                  <c:v>31.298559999999998</c:v>
                </c:pt>
                <c:pt idx="19">
                  <c:v>31.2624</c:v>
                </c:pt>
                <c:pt idx="20">
                  <c:v>31.2148</c:v>
                </c:pt>
                <c:pt idx="21">
                  <c:v>31.15559</c:v>
                </c:pt>
                <c:pt idx="22">
                  <c:v>31.08466</c:v>
                </c:pt>
                <c:pt idx="23">
                  <c:v>31.001919999999998</c:v>
                </c:pt>
                <c:pt idx="24">
                  <c:v>30.907330000000002</c:v>
                </c:pt>
                <c:pt idx="25">
                  <c:v>30.800850000000001</c:v>
                </c:pt>
                <c:pt idx="26">
                  <c:v>30.68253</c:v>
                </c:pt>
                <c:pt idx="27">
                  <c:v>30.552399999999999</c:v>
                </c:pt>
                <c:pt idx="28">
                  <c:v>30.41056</c:v>
                </c:pt>
                <c:pt idx="29">
                  <c:v>30.257149999999999</c:v>
                </c:pt>
                <c:pt idx="30">
                  <c:v>30.092320000000001</c:v>
                </c:pt>
                <c:pt idx="31">
                  <c:v>29.916260000000001</c:v>
                </c:pt>
                <c:pt idx="32">
                  <c:v>29.729230000000001</c:v>
                </c:pt>
                <c:pt idx="33">
                  <c:v>29.531479999999998</c:v>
                </c:pt>
                <c:pt idx="34">
                  <c:v>29.323309999999999</c:v>
                </c:pt>
                <c:pt idx="35">
                  <c:v>29.105080000000001</c:v>
                </c:pt>
                <c:pt idx="36">
                  <c:v>28.87715</c:v>
                </c:pt>
                <c:pt idx="37">
                  <c:v>28.639939999999999</c:v>
                </c:pt>
                <c:pt idx="38">
                  <c:v>28.393889999999999</c:v>
                </c:pt>
                <c:pt idx="39">
                  <c:v>28.139500000000002</c:v>
                </c:pt>
                <c:pt idx="40">
                  <c:v>27.87726</c:v>
                </c:pt>
                <c:pt idx="41">
                  <c:v>27.607749999999999</c:v>
                </c:pt>
                <c:pt idx="42">
                  <c:v>27.33155</c:v>
                </c:pt>
                <c:pt idx="43">
                  <c:v>27.049289999999999</c:v>
                </c:pt>
                <c:pt idx="44">
                  <c:v>26.761620000000001</c:v>
                </c:pt>
                <c:pt idx="45">
                  <c:v>26.469249999999999</c:v>
                </c:pt>
                <c:pt idx="46">
                  <c:v>26.172899999999998</c:v>
                </c:pt>
                <c:pt idx="47">
                  <c:v>25.873339999999999</c:v>
                </c:pt>
                <c:pt idx="48">
                  <c:v>25.571370000000002</c:v>
                </c:pt>
                <c:pt idx="49">
                  <c:v>25.267849999999999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DC7-48D1-9181-50D845801B01}"/>
            </c:ext>
          </c:extLst>
        </c:ser>
        <c:ser>
          <c:idx val="3"/>
          <c:order val="1"/>
          <c:tx>
            <c:v>4QOP</c:v>
          </c:tx>
          <c:spPr>
            <a:ln w="19050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xVal>
            <c:numRef>
              <c:f>'4QBEP, 4QOP, MC, System Curves'!$G$7:$G$147</c:f>
              <c:numCache>
                <c:formatCode>General</c:formatCode>
                <c:ptCount val="141"/>
                <c:pt idx="0">
                  <c:v>0</c:v>
                </c:pt>
                <c:pt idx="1">
                  <c:v>4.9036270116273014E-4</c:v>
                </c:pt>
                <c:pt idx="2">
                  <c:v>9.8080009831655866E-4</c:v>
                </c:pt>
                <c:pt idx="3">
                  <c:v>1.4713869329726198E-3</c:v>
                </c:pt>
                <c:pt idx="4">
                  <c:v>1.9621980377413049E-3</c:v>
                </c:pt>
                <c:pt idx="5">
                  <c:v>2.4533083820292862E-3</c:v>
                </c:pt>
                <c:pt idx="6">
                  <c:v>2.9447931179140724E-3</c:v>
                </c:pt>
                <c:pt idx="7">
                  <c:v>3.4367276262557193E-3</c:v>
                </c:pt>
                <c:pt idx="8">
                  <c:v>3.9291875631058499E-3</c:v>
                </c:pt>
                <c:pt idx="9">
                  <c:v>4.4222489064753038E-3</c:v>
                </c:pt>
                <c:pt idx="10">
                  <c:v>4.9159880035216565E-3</c:v>
                </c:pt>
                <c:pt idx="11">
                  <c:v>5.4104816182197011E-3</c:v>
                </c:pt>
                <c:pt idx="12">
                  <c:v>5.9058069795783607E-3</c:v>
                </c:pt>
                <c:pt idx="13">
                  <c:v>6.4020418304694534E-3</c:v>
                </c:pt>
                <c:pt idx="14">
                  <c:v>6.8992644771341954E-3</c:v>
                </c:pt>
                <c:pt idx="15">
                  <c:v>7.3975538394357538E-3</c:v>
                </c:pt>
                <c:pt idx="16">
                  <c:v>7.8969895019273748E-3</c:v>
                </c:pt>
                <c:pt idx="17">
                  <c:v>8.3976517658074842E-3</c:v>
                </c:pt>
                <c:pt idx="18">
                  <c:v>8.8996217018356815E-3</c:v>
                </c:pt>
                <c:pt idx="19">
                  <c:v>9.4029812042849461E-3</c:v>
                </c:pt>
                <c:pt idx="20">
                  <c:v>9.9078130460086462E-3</c:v>
                </c:pt>
                <c:pt idx="21">
                  <c:v>1.0414200934702911E-2</c:v>
                </c:pt>
                <c:pt idx="22">
                  <c:v>1.0922229570448388E-2</c:v>
                </c:pt>
                <c:pt idx="23">
                  <c:v>1.1431984704617648E-2</c:v>
                </c:pt>
                <c:pt idx="24">
                  <c:v>1.1943553200238544E-2</c:v>
                </c:pt>
                <c:pt idx="25">
                  <c:v>1.2457023093906786E-2</c:v>
                </c:pt>
                <c:pt idx="26">
                  <c:v>1.2972483659345379E-2</c:v>
                </c:pt>
                <c:pt idx="27">
                  <c:v>1.3490025472711701E-2</c:v>
                </c:pt>
                <c:pt idx="28">
                  <c:v>1.4009740479758297E-2</c:v>
                </c:pt>
                <c:pt idx="29">
                  <c:v>1.453172206495747E-2</c:v>
                </c:pt>
                <c:pt idx="30">
                  <c:v>1.5056065122704772E-2</c:v>
                </c:pt>
                <c:pt idx="31">
                  <c:v>1.5582866130722305E-2</c:v>
                </c:pt>
                <c:pt idx="32">
                  <c:v>1.6112223225787391E-2</c:v>
                </c:pt>
                <c:pt idx="33">
                  <c:v>1.6644236281919283E-2</c:v>
                </c:pt>
                <c:pt idx="34">
                  <c:v>1.7179006991162111E-2</c:v>
                </c:pt>
                <c:pt idx="35">
                  <c:v>1.7716638947110064E-2</c:v>
                </c:pt>
                <c:pt idx="36">
                  <c:v>1.8257237731326977E-2</c:v>
                </c:pt>
                <c:pt idx="37">
                  <c:v>1.8800911002821458E-2</c:v>
                </c:pt>
                <c:pt idx="38">
                  <c:v>1.9347768590746276E-2</c:v>
                </c:pt>
                <c:pt idx="39">
                  <c:v>1.9897922590499901E-2</c:v>
                </c:pt>
                <c:pt idx="40">
                  <c:v>2.0451487463417885E-2</c:v>
                </c:pt>
                <c:pt idx="41">
                  <c:v>2.1008580140251143E-2</c:v>
                </c:pt>
                <c:pt idx="42">
                  <c:v>2.1569320128640001E-2</c:v>
                </c:pt>
                <c:pt idx="43">
                  <c:v>2.2133829624803592E-2</c:v>
                </c:pt>
                <c:pt idx="44">
                  <c:v>2.2702233629677434E-2</c:v>
                </c:pt>
                <c:pt idx="45">
                  <c:v>2.3274660069744178E-2</c:v>
                </c:pt>
                <c:pt idx="46">
                  <c:v>2.3851239922817648E-2</c:v>
                </c:pt>
                <c:pt idx="47">
                  <c:v>2.4432107349054842E-2</c:v>
                </c:pt>
                <c:pt idx="48">
                  <c:v>2.501739982748662E-2</c:v>
                </c:pt>
                <c:pt idx="49">
                  <c:v>2.5607258298375898E-2</c:v>
                </c:pt>
                <c:pt idx="50">
                  <c:v>2.620182731172933E-2</c:v>
                </c:pt>
                <c:pt idx="51">
                  <c:v>2.6801255182309601E-2</c:v>
                </c:pt>
                <c:pt idx="52">
                  <c:v>2.7405694151515728E-2</c:v>
                </c:pt>
                <c:pt idx="53">
                  <c:v>2.8015300556522283E-2</c:v>
                </c:pt>
                <c:pt idx="54">
                  <c:v>2.8630235007091914E-2</c:v>
                </c:pt>
                <c:pt idx="55">
                  <c:v>2.9250662570502572E-2</c:v>
                </c:pt>
                <c:pt idx="56">
                  <c:v>2.9876752965058463E-2</c:v>
                </c:pt>
                <c:pt idx="57">
                  <c:v>3.0508680762683735E-2</c:v>
                </c:pt>
                <c:pt idx="58">
                  <c:v>3.1146625601131045E-2</c:v>
                </c:pt>
                <c:pt idx="59">
                  <c:v>3.1790772406370751E-2</c:v>
                </c:pt>
                <c:pt idx="60">
                  <c:v>3.2441311625765051E-2</c:v>
                </c:pt>
                <c:pt idx="61">
                  <c:v>3.3098439472670729E-2</c:v>
                </c:pt>
                <c:pt idx="62">
                  <c:v>3.3762358183158578E-2</c:v>
                </c:pt>
                <c:pt idx="63">
                  <c:v>3.443327628558273E-2</c:v>
                </c:pt>
                <c:pt idx="64">
                  <c:v>3.5111408883785056E-2</c:v>
                </c:pt>
                <c:pt idx="65">
                  <c:v>3.5796977954773011E-2</c:v>
                </c:pt>
                <c:pt idx="66">
                  <c:v>3.6490212661768079E-2</c:v>
                </c:pt>
                <c:pt idx="67">
                  <c:v>3.7191349683585853E-2</c:v>
                </c:pt>
                <c:pt idx="68">
                  <c:v>3.7900633561375893E-2</c:v>
                </c:pt>
                <c:pt idx="69">
                  <c:v>3.8618317063824618E-2</c:v>
                </c:pt>
                <c:pt idx="70">
                  <c:v>3.9344661572003552E-2</c:v>
                </c:pt>
                <c:pt idx="71">
                  <c:v>4.0079937485132687E-2</c:v>
                </c:pt>
                <c:pt idx="72">
                  <c:v>4.0824424648621169E-2</c:v>
                </c:pt>
                <c:pt idx="73">
                  <c:v>4.1578412805850652E-2</c:v>
                </c:pt>
                <c:pt idx="74">
                  <c:v>4.2342202075275961E-2</c:v>
                </c:pt>
                <c:pt idx="75">
                  <c:v>4.311610345453773E-2</c:v>
                </c:pt>
                <c:pt idx="76">
                  <c:v>4.3900439353412389E-2</c:v>
                </c:pt>
                <c:pt idx="77">
                  <c:v>4.4695544157565208E-2</c:v>
                </c:pt>
                <c:pt idx="78">
                  <c:v>4.5501764825227414E-2</c:v>
                </c:pt>
                <c:pt idx="79">
                  <c:v>4.6319461519085038E-2</c:v>
                </c:pt>
                <c:pt idx="80">
                  <c:v>4.7149008275851306E-2</c:v>
                </c:pt>
                <c:pt idx="81">
                  <c:v>4.7990793716192123E-2</c:v>
                </c:pt>
                <c:pt idx="82">
                  <c:v>4.8845221797893697E-2</c:v>
                </c:pt>
                <c:pt idx="83">
                  <c:v>4.9712712615398433E-2</c:v>
                </c:pt>
                <c:pt idx="84">
                  <c:v>5.0593703249095567E-2</c:v>
                </c:pt>
                <c:pt idx="85">
                  <c:v>5.1488648668038949E-2</c:v>
                </c:pt>
                <c:pt idx="86">
                  <c:v>5.2398022690075131E-2</c:v>
                </c:pt>
                <c:pt idx="87">
                  <c:v>5.3322319003709047E-2</c:v>
                </c:pt>
                <c:pt idx="88">
                  <c:v>5.4262052256409433E-2</c:v>
                </c:pt>
                <c:pt idx="89">
                  <c:v>5.5217759214470551E-2</c:v>
                </c:pt>
                <c:pt idx="90">
                  <c:v>5.6189999999999914E-2</c:v>
                </c:pt>
                <c:pt idx="91">
                  <c:v>5.7179359411103622E-2</c:v>
                </c:pt>
                <c:pt idx="92">
                  <c:v>5.818644833189205E-2</c:v>
                </c:pt>
                <c:pt idx="93">
                  <c:v>5.9211905239537198E-2</c:v>
                </c:pt>
                <c:pt idx="94">
                  <c:v>6.0256397816286833E-2</c:v>
                </c:pt>
                <c:pt idx="95">
                  <c:v>6.1320624675082258E-2</c:v>
                </c:pt>
                <c:pt idx="96">
                  <c:v>6.2405317208252292E-2</c:v>
                </c:pt>
                <c:pt idx="97">
                  <c:v>6.3511241569666838E-2</c:v>
                </c:pt>
                <c:pt idx="98">
                  <c:v>6.4639200801748439E-2</c:v>
                </c:pt>
                <c:pt idx="99">
                  <c:v>6.5790037119863545E-2</c:v>
                </c:pt>
                <c:pt idx="100">
                  <c:v>6.6964634367868536E-2</c:v>
                </c:pt>
                <c:pt idx="101">
                  <c:v>6.8163920659981822E-2</c:v>
                </c:pt>
                <c:pt idx="102">
                  <c:v>6.938887122570439E-2</c:v>
                </c:pt>
                <c:pt idx="103">
                  <c:v>7.0640511476255968E-2</c:v>
                </c:pt>
                <c:pt idx="104">
                  <c:v>7.1919920312929042E-2</c:v>
                </c:pt>
                <c:pt idx="105">
                  <c:v>7.3228233699947229E-2</c:v>
                </c:pt>
                <c:pt idx="106">
                  <c:v>7.4566648526850757E-2</c:v>
                </c:pt>
                <c:pt idx="107">
                  <c:v>7.5936426788174805E-2</c:v>
                </c:pt>
                <c:pt idx="108">
                  <c:v>7.7338900111275116E-2</c:v>
                </c:pt>
                <c:pt idx="109">
                  <c:v>7.8775474666625253E-2</c:v>
                </c:pt>
                <c:pt idx="110">
                  <c:v>8.0247636498839259E-2</c:v>
                </c:pt>
                <c:pt idx="111">
                  <c:v>8.1756957321104579E-2</c:v>
                </c:pt>
                <c:pt idx="112">
                  <c:v>8.3305100820730837E-2</c:v>
                </c:pt>
                <c:pt idx="113">
                  <c:v>8.4893829529221157E-2</c:v>
                </c:pt>
                <c:pt idx="114">
                  <c:v>8.652501231674134E-2</c:v>
                </c:pt>
                <c:pt idx="115">
                  <c:v>8.8200632578231603E-2</c:v>
                </c:pt>
                <c:pt idx="116">
                  <c:v>8.9922797186816505E-2</c:v>
                </c:pt>
                <c:pt idx="117">
                  <c:v>9.1693746299766649E-2</c:v>
                </c:pt>
                <c:pt idx="118">
                  <c:v>9.3515864113275435E-2</c:v>
                </c:pt>
                <c:pt idx="119">
                  <c:v>9.5391690674932847E-2</c:v>
                </c:pt>
                <c:pt idx="120">
                  <c:v>9.7323934877295001E-2</c:v>
                </c:pt>
                <c:pt idx="121">
                  <c:v>9.9315488772687907E-2</c:v>
                </c:pt>
                <c:pt idx="122">
                  <c:v>0.10136944336870125</c:v>
                </c:pt>
                <c:pt idx="123">
                  <c:v>0.10348910608621981</c:v>
                </c:pt>
                <c:pt idx="124">
                  <c:v>0.10567802008781028</c:v>
                </c:pt>
                <c:pt idx="125">
                  <c:v>0.10793998571450955</c:v>
                </c:pt>
                <c:pt idx="126">
                  <c:v>0.11027908430433424</c:v>
                </c:pt>
                <c:pt idx="127">
                  <c:v>0.11269970470707426</c:v>
                </c:pt>
                <c:pt idx="128">
                  <c:v>0.11520657285834043</c:v>
                </c:pt>
                <c:pt idx="129">
                  <c:v>0.11780478483276439</c:v>
                </c:pt>
                <c:pt idx="130">
                  <c:v>0.12049984386343207</c:v>
                </c:pt>
                <c:pt idx="131">
                  <c:v>0.12329770189416328</c:v>
                </c:pt>
                <c:pt idx="132">
                  <c:v>0.12620480632567782</c:v>
                </c:pt>
                <c:pt idx="133">
                  <c:v>0.12922815272920501</c:v>
                </c:pt>
                <c:pt idx="134">
                  <c:v>0.1323753444356365</c:v>
                </c:pt>
                <c:pt idx="135">
                  <c:v>0.13565466006974417</c:v>
                </c:pt>
                <c:pt idx="136">
                  <c:v>0.13907513029346141</c:v>
                </c:pt>
                <c:pt idx="137">
                  <c:v>0.14264662525737731</c:v>
                </c:pt>
                <c:pt idx="138">
                  <c:v>0.14637995454514435</c:v>
                </c:pt>
                <c:pt idx="139">
                  <c:v>0.15028698174374802</c:v>
                </c:pt>
                <c:pt idx="140">
                  <c:v>0.15438075619915517</c:v>
                </c:pt>
              </c:numCache>
            </c:numRef>
          </c:xVal>
          <c:yVal>
            <c:numRef>
              <c:f>'4QBEP, 4QOP, MC, System Curves'!$H$7:$H$147</c:f>
              <c:numCache>
                <c:formatCode>General</c:formatCode>
                <c:ptCount val="141"/>
                <c:pt idx="0">
                  <c:v>40.327279947617996</c:v>
                </c:pt>
                <c:pt idx="1">
                  <c:v>40.327050883722713</c:v>
                </c:pt>
                <c:pt idx="2">
                  <c:v>40.326414944889038</c:v>
                </c:pt>
                <c:pt idx="3">
                  <c:v>40.325368753475132</c:v>
                </c:pt>
                <c:pt idx="4">
                  <c:v>40.323906680916359</c:v>
                </c:pt>
                <c:pt idx="5">
                  <c:v>40.32202083700512</c:v>
                </c:pt>
                <c:pt idx="6">
                  <c:v>40.319701054847535</c:v>
                </c:pt>
                <c:pt idx="7">
                  <c:v>40.316934871457768</c:v>
                </c:pt>
                <c:pt idx="8">
                  <c:v>40.313707503938126</c:v>
                </c:pt>
                <c:pt idx="9">
                  <c:v>40.310001821181949</c:v>
                </c:pt>
                <c:pt idx="10">
                  <c:v>40.30579831102407</c:v>
                </c:pt>
                <c:pt idx="11">
                  <c:v>40.301075042751144</c:v>
                </c:pt>
                <c:pt idx="12">
                  <c:v>40.295807624871728</c:v>
                </c:pt>
                <c:pt idx="13">
                  <c:v>40.289969158032775</c:v>
                </c:pt>
                <c:pt idx="14">
                  <c:v>40.283530182955687</c:v>
                </c:pt>
                <c:pt idx="15">
                  <c:v>40.276458623251564</c:v>
                </c:pt>
                <c:pt idx="16">
                  <c:v>40.268719722959844</c:v>
                </c:pt>
                <c:pt idx="17">
                  <c:v>40.264891854283839</c:v>
                </c:pt>
                <c:pt idx="18">
                  <c:v>40.261374537371736</c:v>
                </c:pt>
                <c:pt idx="19">
                  <c:v>40.255178628340751</c:v>
                </c:pt>
                <c:pt idx="20">
                  <c:v>40.246243407031599</c:v>
                </c:pt>
                <c:pt idx="21">
                  <c:v>40.234503192336142</c:v>
                </c:pt>
                <c:pt idx="22">
                  <c:v>40.219887208235356</c:v>
                </c:pt>
                <c:pt idx="23">
                  <c:v>40.202319439693653</c:v>
                </c:pt>
                <c:pt idx="24">
                  <c:v>40.181718477997642</c:v>
                </c:pt>
                <c:pt idx="25">
                  <c:v>40.152789845379978</c:v>
                </c:pt>
                <c:pt idx="26">
                  <c:v>40.116574889477739</c:v>
                </c:pt>
                <c:pt idx="27">
                  <c:v>40.079939163199427</c:v>
                </c:pt>
                <c:pt idx="28">
                  <c:v>40.042811018918748</c:v>
                </c:pt>
                <c:pt idx="29">
                  <c:v>40.005115592526643</c:v>
                </c:pt>
                <c:pt idx="30">
                  <c:v>39.966774656827909</c:v>
                </c:pt>
                <c:pt idx="31">
                  <c:v>39.927706466633985</c:v>
                </c:pt>
                <c:pt idx="32">
                  <c:v>39.887825595091222</c:v>
                </c:pt>
                <c:pt idx="33">
                  <c:v>39.846487718448422</c:v>
                </c:pt>
                <c:pt idx="34">
                  <c:v>39.803011346307137</c:v>
                </c:pt>
                <c:pt idx="35">
                  <c:v>39.758937801090276</c:v>
                </c:pt>
                <c:pt idx="36">
                  <c:v>39.714172728310359</c:v>
                </c:pt>
                <c:pt idx="37">
                  <c:v>39.668617718819604</c:v>
                </c:pt>
                <c:pt idx="38">
                  <c:v>39.622170100610489</c:v>
                </c:pt>
                <c:pt idx="39">
                  <c:v>39.574722718945708</c:v>
                </c:pt>
                <c:pt idx="40">
                  <c:v>39.526163704103311</c:v>
                </c:pt>
                <c:pt idx="41">
                  <c:v>39.476781508482645</c:v>
                </c:pt>
                <c:pt idx="42">
                  <c:v>39.429399272597443</c:v>
                </c:pt>
                <c:pt idx="43">
                  <c:v>39.379509655037836</c:v>
                </c:pt>
                <c:pt idx="44">
                  <c:v>39.326959209831188</c:v>
                </c:pt>
                <c:pt idx="45">
                  <c:v>39.271586998671665</c:v>
                </c:pt>
                <c:pt idx="46">
                  <c:v>39.213224211140599</c:v>
                </c:pt>
                <c:pt idx="47">
                  <c:v>39.151693762308703</c:v>
                </c:pt>
                <c:pt idx="48">
                  <c:v>39.086809866271118</c:v>
                </c:pt>
                <c:pt idx="49">
                  <c:v>39.018377584061113</c:v>
                </c:pt>
                <c:pt idx="50">
                  <c:v>38.942417127068602</c:v>
                </c:pt>
                <c:pt idx="51">
                  <c:v>38.863156984856104</c:v>
                </c:pt>
                <c:pt idx="52">
                  <c:v>38.780808701793696</c:v>
                </c:pt>
                <c:pt idx="53">
                  <c:v>38.695163204312877</c:v>
                </c:pt>
                <c:pt idx="54">
                  <c:v>38.606001331145684</c:v>
                </c:pt>
                <c:pt idx="55">
                  <c:v>38.513093269722958</c:v>
                </c:pt>
                <c:pt idx="56">
                  <c:v>38.416197957676715</c:v>
                </c:pt>
                <c:pt idx="57">
                  <c:v>38.315062447022378</c:v>
                </c:pt>
                <c:pt idx="58">
                  <c:v>38.20609523559736</c:v>
                </c:pt>
                <c:pt idx="59">
                  <c:v>38.092104055982922</c:v>
                </c:pt>
                <c:pt idx="60">
                  <c:v>37.974210898320727</c:v>
                </c:pt>
                <c:pt idx="61">
                  <c:v>37.852143058204447</c:v>
                </c:pt>
                <c:pt idx="62">
                  <c:v>37.725614322195412</c:v>
                </c:pt>
                <c:pt idx="63">
                  <c:v>37.594324160486458</c:v>
                </c:pt>
                <c:pt idx="64">
                  <c:v>37.457956866823295</c:v>
                </c:pt>
                <c:pt idx="65">
                  <c:v>37.316180641765868</c:v>
                </c:pt>
                <c:pt idx="66">
                  <c:v>37.165864891116641</c:v>
                </c:pt>
                <c:pt idx="67">
                  <c:v>37.008080676720134</c:v>
                </c:pt>
                <c:pt idx="68">
                  <c:v>36.845049400465633</c:v>
                </c:pt>
                <c:pt idx="69">
                  <c:v>36.676408733133684</c:v>
                </c:pt>
                <c:pt idx="70">
                  <c:v>36.501777493484923</c:v>
                </c:pt>
                <c:pt idx="71">
                  <c:v>36.320754452750108</c:v>
                </c:pt>
                <c:pt idx="72">
                  <c:v>36.132917055842192</c:v>
                </c:pt>
                <c:pt idx="73">
                  <c:v>35.937820052672421</c:v>
                </c:pt>
                <c:pt idx="74">
                  <c:v>35.7287010896979</c:v>
                </c:pt>
                <c:pt idx="75">
                  <c:v>35.503188393442137</c:v>
                </c:pt>
                <c:pt idx="76">
                  <c:v>35.273054127184679</c:v>
                </c:pt>
                <c:pt idx="77">
                  <c:v>35.037915379331793</c:v>
                </c:pt>
                <c:pt idx="78">
                  <c:v>34.79736925567304</c:v>
                </c:pt>
                <c:pt idx="79">
                  <c:v>34.55099150920659</c:v>
                </c:pt>
                <c:pt idx="80">
                  <c:v>34.298335068418652</c:v>
                </c:pt>
                <c:pt idx="81">
                  <c:v>34.038928455330108</c:v>
                </c:pt>
                <c:pt idx="82">
                  <c:v>33.78073274546373</c:v>
                </c:pt>
                <c:pt idx="83">
                  <c:v>33.546205227344338</c:v>
                </c:pt>
                <c:pt idx="84">
                  <c:v>33.292745925452785</c:v>
                </c:pt>
                <c:pt idx="85">
                  <c:v>33.019262513597688</c:v>
                </c:pt>
                <c:pt idx="86">
                  <c:v>32.724593115532542</c:v>
                </c:pt>
                <c:pt idx="87">
                  <c:v>32.407501341926107</c:v>
                </c:pt>
                <c:pt idx="88">
                  <c:v>32.066670921225459</c:v>
                </c:pt>
                <c:pt idx="89">
                  <c:v>31.700699886814284</c:v>
                </c:pt>
                <c:pt idx="90">
                  <c:v>31.307948900174228</c:v>
                </c:pt>
                <c:pt idx="91">
                  <c:v>30.822194989184233</c:v>
                </c:pt>
                <c:pt idx="92">
                  <c:v>30.322582572180149</c:v>
                </c:pt>
                <c:pt idx="93">
                  <c:v>29.808187454728028</c:v>
                </c:pt>
                <c:pt idx="94">
                  <c:v>29.278028841263843</c:v>
                </c:pt>
                <c:pt idx="95">
                  <c:v>28.731065004168236</c:v>
                </c:pt>
                <c:pt idx="96">
                  <c:v>28.166188576461028</c:v>
                </c:pt>
                <c:pt idx="97">
                  <c:v>27.58222143048021</c:v>
                </c:pt>
                <c:pt idx="98">
                  <c:v>26.977909100663542</c:v>
                </c:pt>
                <c:pt idx="99">
                  <c:v>26.321791756292445</c:v>
                </c:pt>
                <c:pt idx="100">
                  <c:v>25.643832043412697</c:v>
                </c:pt>
                <c:pt idx="101">
                  <c:v>24.950423732997933</c:v>
                </c:pt>
                <c:pt idx="102">
                  <c:v>24.240541664658664</c:v>
                </c:pt>
                <c:pt idx="103">
                  <c:v>23.51309692945452</c:v>
                </c:pt>
                <c:pt idx="104">
                  <c:v>22.766931687503817</c:v>
                </c:pt>
                <c:pt idx="105">
                  <c:v>22.000813499381156</c:v>
                </c:pt>
                <c:pt idx="106">
                  <c:v>21.213429118186227</c:v>
                </c:pt>
                <c:pt idx="107">
                  <c:v>20.441551230968898</c:v>
                </c:pt>
                <c:pt idx="108">
                  <c:v>19.656226555612015</c:v>
                </c:pt>
                <c:pt idx="109">
                  <c:v>18.830890676086554</c:v>
                </c:pt>
                <c:pt idx="110">
                  <c:v>17.962740762104637</c:v>
                </c:pt>
                <c:pt idx="111">
                  <c:v>17.048752813406619</c:v>
                </c:pt>
                <c:pt idx="112">
                  <c:v>16.085660874707138</c:v>
                </c:pt>
                <c:pt idx="113">
                  <c:v>15.069933981766363</c:v>
                </c:pt>
                <c:pt idx="114">
                  <c:v>13.997750553958213</c:v>
                </c:pt>
                <c:pt idx="115">
                  <c:v>12.86496990818269</c:v>
                </c:pt>
                <c:pt idx="116">
                  <c:v>11.667100521961597</c:v>
                </c:pt>
                <c:pt idx="117">
                  <c:v>10.399264618907667</c:v>
                </c:pt>
                <c:pt idx="118">
                  <c:v>9.0561585860882445</c:v>
                </c:pt>
                <c:pt idx="119">
                  <c:v>7.6320086584488642</c:v>
                </c:pt>
                <c:pt idx="120">
                  <c:v>6.1205212184257825</c:v>
                </c:pt>
                <c:pt idx="121">
                  <c:v>4.5148269567443142</c:v>
                </c:pt>
                <c:pt idx="122">
                  <c:v>2.8074180202475594</c:v>
                </c:pt>
                <c:pt idx="123">
                  <c:v>0.88770461567391123</c:v>
                </c:pt>
                <c:pt idx="124">
                  <c:v>-1.3757341160636174</c:v>
                </c:pt>
                <c:pt idx="125">
                  <c:v>-3.6891237173018796</c:v>
                </c:pt>
                <c:pt idx="126">
                  <c:v>-6.0547608895412246</c:v>
                </c:pt>
                <c:pt idx="127">
                  <c:v>-8.475032731585296</c:v>
                </c:pt>
                <c:pt idx="128">
                  <c:v>-10.952418117182825</c:v>
                </c:pt>
                <c:pt idx="129">
                  <c:v>-13.489488329183795</c:v>
                </c:pt>
                <c:pt idx="130">
                  <c:v>-16.088906717496087</c:v>
                </c:pt>
                <c:pt idx="131">
                  <c:v>-18.684605377622773</c:v>
                </c:pt>
                <c:pt idx="132">
                  <c:v>-20.741697927541193</c:v>
                </c:pt>
                <c:pt idx="133">
                  <c:v>-23.015063603316449</c:v>
                </c:pt>
                <c:pt idx="134">
                  <c:v>-25.527165052690247</c:v>
                </c:pt>
                <c:pt idx="135">
                  <c:v>-28.303241935223124</c:v>
                </c:pt>
                <c:pt idx="136">
                  <c:v>-31.37171695624458</c:v>
                </c:pt>
                <c:pt idx="137">
                  <c:v>-34.764671485247327</c:v>
                </c:pt>
                <c:pt idx="138">
                  <c:v>-38.518404561974656</c:v>
                </c:pt>
                <c:pt idx="139">
                  <c:v>-42.674092227689933</c:v>
                </c:pt>
                <c:pt idx="140">
                  <c:v>-47.556376419541017</c:v>
                </c:pt>
              </c:numCache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1-FDC7-48D1-9181-50D845801B01}"/>
            </c:ext>
          </c:extLst>
        </c:ser>
        <c:ser>
          <c:idx val="2"/>
          <c:order val="2"/>
          <c:tx>
            <c:v>System Curve</c:v>
          </c:tx>
          <c:spPr>
            <a:ln w="25400" cap="rnd">
              <a:solidFill>
                <a:srgbClr val="FF818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'4QBEP, 4QOP, MC, System Curves'!$L$7:$L$51</c:f>
              <c:numCache>
                <c:formatCode>General</c:formatCode>
                <c:ptCount val="45"/>
                <c:pt idx="0">
                  <c:v>0</c:v>
                </c:pt>
                <c:pt idx="1">
                  <c:v>2.5000000000000001E-3</c:v>
                </c:pt>
                <c:pt idx="2">
                  <c:v>5.0000000000000001E-3</c:v>
                </c:pt>
                <c:pt idx="3">
                  <c:v>7.4999999999999997E-3</c:v>
                </c:pt>
                <c:pt idx="4">
                  <c:v>0.01</c:v>
                </c:pt>
                <c:pt idx="5">
                  <c:v>1.2500000000000001E-2</c:v>
                </c:pt>
                <c:pt idx="6">
                  <c:v>1.5000000000000001E-2</c:v>
                </c:pt>
                <c:pt idx="7">
                  <c:v>1.7500000000000002E-2</c:v>
                </c:pt>
                <c:pt idx="8">
                  <c:v>0.02</c:v>
                </c:pt>
                <c:pt idx="9">
                  <c:v>2.2499999999999999E-2</c:v>
                </c:pt>
                <c:pt idx="10">
                  <c:v>2.4999999999999998E-2</c:v>
                </c:pt>
                <c:pt idx="11">
                  <c:v>2.7499999999999997E-2</c:v>
                </c:pt>
                <c:pt idx="12">
                  <c:v>2.9999999999999995E-2</c:v>
                </c:pt>
                <c:pt idx="13">
                  <c:v>3.2499999999999994E-2</c:v>
                </c:pt>
                <c:pt idx="14">
                  <c:v>3.4999999999999996E-2</c:v>
                </c:pt>
                <c:pt idx="15">
                  <c:v>3.7499999999999999E-2</c:v>
                </c:pt>
                <c:pt idx="16">
                  <c:v>0.04</c:v>
                </c:pt>
                <c:pt idx="17">
                  <c:v>4.2500000000000003E-2</c:v>
                </c:pt>
                <c:pt idx="18">
                  <c:v>4.5000000000000005E-2</c:v>
                </c:pt>
                <c:pt idx="19">
                  <c:v>4.7500000000000007E-2</c:v>
                </c:pt>
                <c:pt idx="20">
                  <c:v>5.000000000000001E-2</c:v>
                </c:pt>
                <c:pt idx="21">
                  <c:v>5.2500000000000012E-2</c:v>
                </c:pt>
                <c:pt idx="22">
                  <c:v>5.5000000000000014E-2</c:v>
                </c:pt>
                <c:pt idx="23">
                  <c:v>5.7500000000000016E-2</c:v>
                </c:pt>
                <c:pt idx="24">
                  <c:v>6.0000000000000019E-2</c:v>
                </c:pt>
                <c:pt idx="25">
                  <c:v>6.2500000000000014E-2</c:v>
                </c:pt>
                <c:pt idx="26">
                  <c:v>6.5000000000000016E-2</c:v>
                </c:pt>
                <c:pt idx="27">
                  <c:v>6.7500000000000018E-2</c:v>
                </c:pt>
                <c:pt idx="28">
                  <c:v>7.0000000000000021E-2</c:v>
                </c:pt>
                <c:pt idx="29">
                  <c:v>7.2500000000000023E-2</c:v>
                </c:pt>
                <c:pt idx="30">
                  <c:v>7.5000000000000025E-2</c:v>
                </c:pt>
                <c:pt idx="31">
                  <c:v>7.7500000000000027E-2</c:v>
                </c:pt>
                <c:pt idx="32">
                  <c:v>8.0000000000000029E-2</c:v>
                </c:pt>
                <c:pt idx="33">
                  <c:v>8.2500000000000032E-2</c:v>
                </c:pt>
                <c:pt idx="34">
                  <c:v>8.5000000000000034E-2</c:v>
                </c:pt>
                <c:pt idx="35">
                  <c:v>8.7500000000000036E-2</c:v>
                </c:pt>
                <c:pt idx="36">
                  <c:v>9.0000000000000038E-2</c:v>
                </c:pt>
                <c:pt idx="37">
                  <c:v>9.2500000000000041E-2</c:v>
                </c:pt>
                <c:pt idx="38">
                  <c:v>9.5000000000000043E-2</c:v>
                </c:pt>
                <c:pt idx="39">
                  <c:v>9.7500000000000045E-2</c:v>
                </c:pt>
                <c:pt idx="40">
                  <c:v>0.10000000000000005</c:v>
                </c:pt>
                <c:pt idx="41">
                  <c:v>0.10250000000000005</c:v>
                </c:pt>
                <c:pt idx="42">
                  <c:v>0.10500000000000005</c:v>
                </c:pt>
                <c:pt idx="43">
                  <c:v>0.10750000000000005</c:v>
                </c:pt>
                <c:pt idx="44">
                  <c:v>0.11000000000000006</c:v>
                </c:pt>
              </c:numCache>
            </c:numRef>
          </c:xVal>
          <c:yVal>
            <c:numRef>
              <c:f>'4QBEP, 4QOP, MC, System Curves'!$M$7:$M$51</c:f>
              <c:numCache>
                <c:formatCode>General</c:formatCode>
                <c:ptCount val="45"/>
                <c:pt idx="0">
                  <c:v>25</c:v>
                </c:pt>
                <c:pt idx="1">
                  <c:v>25.012499999999999</c:v>
                </c:pt>
                <c:pt idx="2">
                  <c:v>25.05</c:v>
                </c:pt>
                <c:pt idx="3">
                  <c:v>25.112500000000001</c:v>
                </c:pt>
                <c:pt idx="4">
                  <c:v>25.2</c:v>
                </c:pt>
                <c:pt idx="5">
                  <c:v>25.3125</c:v>
                </c:pt>
                <c:pt idx="6">
                  <c:v>25.45</c:v>
                </c:pt>
                <c:pt idx="7">
                  <c:v>25.612500000000001</c:v>
                </c:pt>
                <c:pt idx="8">
                  <c:v>25.8</c:v>
                </c:pt>
                <c:pt idx="9">
                  <c:v>26.012499999999999</c:v>
                </c:pt>
                <c:pt idx="10">
                  <c:v>26.25</c:v>
                </c:pt>
                <c:pt idx="11">
                  <c:v>26.512499999999999</c:v>
                </c:pt>
                <c:pt idx="12">
                  <c:v>26.8</c:v>
                </c:pt>
                <c:pt idx="13">
                  <c:v>27.112500000000001</c:v>
                </c:pt>
                <c:pt idx="14">
                  <c:v>27.45</c:v>
                </c:pt>
                <c:pt idx="15">
                  <c:v>27.8125</c:v>
                </c:pt>
                <c:pt idx="16">
                  <c:v>28.2</c:v>
                </c:pt>
                <c:pt idx="17">
                  <c:v>28.612500000000001</c:v>
                </c:pt>
                <c:pt idx="18">
                  <c:v>29.05</c:v>
                </c:pt>
                <c:pt idx="19">
                  <c:v>29.512500000000003</c:v>
                </c:pt>
                <c:pt idx="20">
                  <c:v>30</c:v>
                </c:pt>
                <c:pt idx="21">
                  <c:v>30.512500000000003</c:v>
                </c:pt>
                <c:pt idx="22">
                  <c:v>31.050000000000004</c:v>
                </c:pt>
                <c:pt idx="23">
                  <c:v>31.612500000000004</c:v>
                </c:pt>
                <c:pt idx="24">
                  <c:v>32.200000000000003</c:v>
                </c:pt>
                <c:pt idx="25">
                  <c:v>32.8125</c:v>
                </c:pt>
                <c:pt idx="26">
                  <c:v>33.450000000000003</c:v>
                </c:pt>
                <c:pt idx="27">
                  <c:v>34.112500000000004</c:v>
                </c:pt>
                <c:pt idx="28">
                  <c:v>34.800000000000004</c:v>
                </c:pt>
                <c:pt idx="29">
                  <c:v>35.512500000000003</c:v>
                </c:pt>
                <c:pt idx="30">
                  <c:v>36.250000000000007</c:v>
                </c:pt>
                <c:pt idx="31">
                  <c:v>37.01250000000001</c:v>
                </c:pt>
                <c:pt idx="32">
                  <c:v>37.800000000000011</c:v>
                </c:pt>
                <c:pt idx="33">
                  <c:v>38.612500000000011</c:v>
                </c:pt>
                <c:pt idx="34">
                  <c:v>39.45000000000001</c:v>
                </c:pt>
                <c:pt idx="35">
                  <c:v>40.312500000000014</c:v>
                </c:pt>
                <c:pt idx="36">
                  <c:v>41.200000000000017</c:v>
                </c:pt>
                <c:pt idx="37">
                  <c:v>42.112500000000011</c:v>
                </c:pt>
                <c:pt idx="38">
                  <c:v>43.050000000000018</c:v>
                </c:pt>
                <c:pt idx="39">
                  <c:v>44.012500000000017</c:v>
                </c:pt>
                <c:pt idx="40">
                  <c:v>45.000000000000014</c:v>
                </c:pt>
                <c:pt idx="41">
                  <c:v>46.012500000000017</c:v>
                </c:pt>
                <c:pt idx="42">
                  <c:v>47.050000000000026</c:v>
                </c:pt>
                <c:pt idx="43">
                  <c:v>48.112500000000026</c:v>
                </c:pt>
                <c:pt idx="44">
                  <c:v>49.200000000000024</c:v>
                </c:pt>
              </c:numCache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2-FDC7-48D1-9181-50D845801B01}"/>
            </c:ext>
          </c:extLst>
        </c:ser>
        <c:ser>
          <c:idx val="6"/>
          <c:order val="3"/>
          <c:tx>
            <c:v>BEP Point</c:v>
          </c:tx>
          <c:spPr>
            <a:ln w="12700" cap="rnd">
              <a:solidFill>
                <a:srgbClr val="002060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'4QBEP, 4QOP, MC, System Curves'!$Z$7:$Z$8</c:f>
              <c:numCache>
                <c:formatCode>General</c:formatCode>
                <c:ptCount val="2"/>
                <c:pt idx="0">
                  <c:v>0.13428999999999999</c:v>
                </c:pt>
                <c:pt idx="1">
                  <c:v>0.13428999999999999</c:v>
                </c:pt>
              </c:numCache>
            </c:numRef>
          </c:xVal>
          <c:yVal>
            <c:numRef>
              <c:f>'4QBEP, 4QOP, MC, System Curves'!$AA$7:$AA$8</c:f>
              <c:numCache>
                <c:formatCode>General</c:formatCode>
                <c:ptCount val="2"/>
                <c:pt idx="0">
                  <c:v>0</c:v>
                </c:pt>
                <c:pt idx="1">
                  <c:v>50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DC7-48D1-9181-50D845801B01}"/>
            </c:ext>
          </c:extLst>
        </c:ser>
        <c:ser>
          <c:idx val="7"/>
          <c:order val="4"/>
          <c:tx>
            <c:v>OP Point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8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'4QBEP, 4QOP, MC, System Curves'!$Z$9</c:f>
              <c:numCache>
                <c:formatCode>General</c:formatCode>
                <c:ptCount val="1"/>
                <c:pt idx="0">
                  <c:v>5.6000000000000001E-2</c:v>
                </c:pt>
              </c:numCache>
            </c:numRef>
          </c:xVal>
          <c:yVal>
            <c:numRef>
              <c:f>'4QBEP, 4QOP, MC, System Curves'!$AA$9</c:f>
              <c:numCache>
                <c:formatCode>General</c:formatCode>
                <c:ptCount val="1"/>
                <c:pt idx="0">
                  <c:v>31.3</c:v>
                </c:pt>
              </c:numCache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4-FDC7-48D1-9181-50D845801B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0955040"/>
        <c:axId val="1940138512"/>
        <c:extLst/>
      </c:scatterChart>
      <c:valAx>
        <c:axId val="1950955040"/>
        <c:scaling>
          <c:orientation val="minMax"/>
          <c:max val="0.16000000000000003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Flow (m</a:t>
                </a:r>
                <a:r>
                  <a:rPr lang="en-US" baseline="30000"/>
                  <a:t>3</a:t>
                </a:r>
                <a:r>
                  <a:rPr lang="en-US"/>
                  <a:t>/s)</a:t>
                </a:r>
              </a:p>
            </c:rich>
          </c:tx>
          <c:layout>
            <c:manualLayout>
              <c:xMode val="edge"/>
              <c:yMode val="edge"/>
              <c:x val="0.41937493924370567"/>
              <c:y val="0.9342111402741325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940138512"/>
        <c:crossesAt val="-200"/>
        <c:crossBetween val="midCat"/>
        <c:majorUnit val="2.0000000000000004E-2"/>
      </c:valAx>
      <c:valAx>
        <c:axId val="1940138512"/>
        <c:scaling>
          <c:orientation val="minMax"/>
          <c:max val="36"/>
          <c:min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Head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950955040"/>
        <c:crossesAt val="-200"/>
        <c:crossBetween val="midCat"/>
        <c:majorUnit val="2"/>
      </c:valAx>
      <c:spPr>
        <a:noFill/>
        <a:ln>
          <a:noFill/>
        </a:ln>
        <a:effectLst/>
      </c:spPr>
    </c:plotArea>
    <c:legend>
      <c:legendPos val="b"/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66034801205404881"/>
          <c:y val="0.58408136482939632"/>
          <c:w val="0.28732842422474969"/>
          <c:h val="0.25480752405949258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95705745115194"/>
          <c:y val="4.4347331583552058E-2"/>
          <c:w val="0.84760547292699528"/>
          <c:h val="0.81369422572178463"/>
        </c:manualLayout>
      </c:layout>
      <c:scatterChart>
        <c:scatterStyle val="smoothMarker"/>
        <c:varyColors val="0"/>
        <c:ser>
          <c:idx val="0"/>
          <c:order val="0"/>
          <c:tx>
            <c:v>MC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'4QBEP, 4QOP, MC, System Curves'!$I$7:$I$56</c:f>
              <c:numCache>
                <c:formatCode>General</c:formatCode>
                <c:ptCount val="50"/>
                <c:pt idx="0">
                  <c:v>0</c:v>
                </c:pt>
                <c:pt idx="1">
                  <c:v>3.2753389999999999E-3</c:v>
                </c:pt>
                <c:pt idx="2">
                  <c:v>6.5506779999999999E-3</c:v>
                </c:pt>
                <c:pt idx="3">
                  <c:v>9.8260159999999999E-3</c:v>
                </c:pt>
                <c:pt idx="4">
                  <c:v>1.3101359999999999E-2</c:v>
                </c:pt>
                <c:pt idx="5">
                  <c:v>1.6376689999999999E-2</c:v>
                </c:pt>
                <c:pt idx="6">
                  <c:v>1.9652030000000001E-2</c:v>
                </c:pt>
                <c:pt idx="7">
                  <c:v>2.2927369999999999E-2</c:v>
                </c:pt>
                <c:pt idx="8">
                  <c:v>2.6202710000000001E-2</c:v>
                </c:pt>
                <c:pt idx="9">
                  <c:v>2.9478049999999999E-2</c:v>
                </c:pt>
                <c:pt idx="10">
                  <c:v>3.275339E-2</c:v>
                </c:pt>
                <c:pt idx="11">
                  <c:v>3.6028730000000002E-2</c:v>
                </c:pt>
                <c:pt idx="12">
                  <c:v>3.9304060000000002E-2</c:v>
                </c:pt>
                <c:pt idx="13">
                  <c:v>4.2579409999999998E-2</c:v>
                </c:pt>
                <c:pt idx="14">
                  <c:v>4.5854739999999998E-2</c:v>
                </c:pt>
                <c:pt idx="15">
                  <c:v>4.913008E-2</c:v>
                </c:pt>
                <c:pt idx="16">
                  <c:v>5.2405420000000001E-2</c:v>
                </c:pt>
                <c:pt idx="17">
                  <c:v>5.5680760000000003E-2</c:v>
                </c:pt>
                <c:pt idx="18">
                  <c:v>5.8956099999999997E-2</c:v>
                </c:pt>
                <c:pt idx="19">
                  <c:v>6.2231439999999999E-2</c:v>
                </c:pt>
                <c:pt idx="20">
                  <c:v>6.5506780000000001E-2</c:v>
                </c:pt>
                <c:pt idx="21">
                  <c:v>6.8782109999999994E-2</c:v>
                </c:pt>
                <c:pt idx="22">
                  <c:v>7.2057460000000004E-2</c:v>
                </c:pt>
                <c:pt idx="23">
                  <c:v>7.5332800000000005E-2</c:v>
                </c:pt>
                <c:pt idx="24">
                  <c:v>7.8608129999999998E-2</c:v>
                </c:pt>
                <c:pt idx="25">
                  <c:v>8.188347E-2</c:v>
                </c:pt>
                <c:pt idx="26">
                  <c:v>8.5158810000000001E-2</c:v>
                </c:pt>
                <c:pt idx="27">
                  <c:v>8.8434139999999994E-2</c:v>
                </c:pt>
                <c:pt idx="28">
                  <c:v>9.1709490000000005E-2</c:v>
                </c:pt>
                <c:pt idx="29">
                  <c:v>9.4984830000000006E-2</c:v>
                </c:pt>
                <c:pt idx="30">
                  <c:v>9.8260159999999999E-2</c:v>
                </c:pt>
                <c:pt idx="31">
                  <c:v>0.1015355</c:v>
                </c:pt>
                <c:pt idx="32">
                  <c:v>0.1048108</c:v>
                </c:pt>
                <c:pt idx="33">
                  <c:v>0.10808619999999999</c:v>
                </c:pt>
                <c:pt idx="34">
                  <c:v>0.1113615</c:v>
                </c:pt>
                <c:pt idx="35">
                  <c:v>0.1146369</c:v>
                </c:pt>
                <c:pt idx="36">
                  <c:v>0.11791219999999999</c:v>
                </c:pt>
                <c:pt idx="37">
                  <c:v>0.1211875</c:v>
                </c:pt>
                <c:pt idx="38">
                  <c:v>0.1244629</c:v>
                </c:pt>
                <c:pt idx="39">
                  <c:v>0.1277382</c:v>
                </c:pt>
                <c:pt idx="40">
                  <c:v>0.13101360000000001</c:v>
                </c:pt>
                <c:pt idx="41">
                  <c:v>0.13428889999999999</c:v>
                </c:pt>
                <c:pt idx="42">
                  <c:v>0.1375642</c:v>
                </c:pt>
                <c:pt idx="43">
                  <c:v>0.14083960000000001</c:v>
                </c:pt>
                <c:pt idx="44">
                  <c:v>0.14411489999999999</c:v>
                </c:pt>
                <c:pt idx="45">
                  <c:v>0.1473902</c:v>
                </c:pt>
                <c:pt idx="46">
                  <c:v>0.15066560000000001</c:v>
                </c:pt>
                <c:pt idx="47">
                  <c:v>0.15394089999999999</c:v>
                </c:pt>
                <c:pt idx="48">
                  <c:v>0.1572163</c:v>
                </c:pt>
                <c:pt idx="49">
                  <c:v>0.16049160000000001</c:v>
                </c:pt>
              </c:numCache>
            </c:numRef>
          </c:xVal>
          <c:yVal>
            <c:numRef>
              <c:f>'4QBEP, 4QOP, MC, System Curves'!$J$7:$J$56</c:f>
              <c:numCache>
                <c:formatCode>General</c:formatCode>
                <c:ptCount val="50"/>
                <c:pt idx="0">
                  <c:v>30.385090000000002</c:v>
                </c:pt>
                <c:pt idx="1">
                  <c:v>30.48742</c:v>
                </c:pt>
                <c:pt idx="2">
                  <c:v>30.587230000000002</c:v>
                </c:pt>
                <c:pt idx="3">
                  <c:v>30.683710000000001</c:v>
                </c:pt>
                <c:pt idx="4">
                  <c:v>30.776109999999999</c:v>
                </c:pt>
                <c:pt idx="5">
                  <c:v>30.863700000000001</c:v>
                </c:pt>
                <c:pt idx="6">
                  <c:v>30.945779999999999</c:v>
                </c:pt>
                <c:pt idx="7">
                  <c:v>31.021709999999999</c:v>
                </c:pt>
                <c:pt idx="8">
                  <c:v>31.090859999999999</c:v>
                </c:pt>
                <c:pt idx="9">
                  <c:v>31.152650000000001</c:v>
                </c:pt>
                <c:pt idx="10">
                  <c:v>31.206520000000001</c:v>
                </c:pt>
                <c:pt idx="11">
                  <c:v>31.25197</c:v>
                </c:pt>
                <c:pt idx="12">
                  <c:v>31.288509999999999</c:v>
                </c:pt>
                <c:pt idx="13">
                  <c:v>31.315719999999999</c:v>
                </c:pt>
                <c:pt idx="14">
                  <c:v>31.333159999999999</c:v>
                </c:pt>
                <c:pt idx="15">
                  <c:v>31.340489999999999</c:v>
                </c:pt>
                <c:pt idx="16">
                  <c:v>31.33736</c:v>
                </c:pt>
                <c:pt idx="17">
                  <c:v>31.32347</c:v>
                </c:pt>
                <c:pt idx="18">
                  <c:v>31.298559999999998</c:v>
                </c:pt>
                <c:pt idx="19">
                  <c:v>31.2624</c:v>
                </c:pt>
                <c:pt idx="20">
                  <c:v>31.2148</c:v>
                </c:pt>
                <c:pt idx="21">
                  <c:v>31.15559</c:v>
                </c:pt>
                <c:pt idx="22">
                  <c:v>31.08466</c:v>
                </c:pt>
                <c:pt idx="23">
                  <c:v>31.001919999999998</c:v>
                </c:pt>
                <c:pt idx="24">
                  <c:v>30.907330000000002</c:v>
                </c:pt>
                <c:pt idx="25">
                  <c:v>30.800850000000001</c:v>
                </c:pt>
                <c:pt idx="26">
                  <c:v>30.68253</c:v>
                </c:pt>
                <c:pt idx="27">
                  <c:v>30.552399999999999</c:v>
                </c:pt>
                <c:pt idx="28">
                  <c:v>30.41056</c:v>
                </c:pt>
                <c:pt idx="29">
                  <c:v>30.257149999999999</c:v>
                </c:pt>
                <c:pt idx="30">
                  <c:v>30.092320000000001</c:v>
                </c:pt>
                <c:pt idx="31">
                  <c:v>29.916260000000001</c:v>
                </c:pt>
                <c:pt idx="32">
                  <c:v>29.729230000000001</c:v>
                </c:pt>
                <c:pt idx="33">
                  <c:v>29.531479999999998</c:v>
                </c:pt>
                <c:pt idx="34">
                  <c:v>29.323309999999999</c:v>
                </c:pt>
                <c:pt idx="35">
                  <c:v>29.105080000000001</c:v>
                </c:pt>
                <c:pt idx="36">
                  <c:v>28.87715</c:v>
                </c:pt>
                <c:pt idx="37">
                  <c:v>28.639939999999999</c:v>
                </c:pt>
                <c:pt idx="38">
                  <c:v>28.393889999999999</c:v>
                </c:pt>
                <c:pt idx="39">
                  <c:v>28.139500000000002</c:v>
                </c:pt>
                <c:pt idx="40">
                  <c:v>27.87726</c:v>
                </c:pt>
                <c:pt idx="41">
                  <c:v>27.607749999999999</c:v>
                </c:pt>
                <c:pt idx="42">
                  <c:v>27.33155</c:v>
                </c:pt>
                <c:pt idx="43">
                  <c:v>27.049289999999999</c:v>
                </c:pt>
                <c:pt idx="44">
                  <c:v>26.761620000000001</c:v>
                </c:pt>
                <c:pt idx="45">
                  <c:v>26.469249999999999</c:v>
                </c:pt>
                <c:pt idx="46">
                  <c:v>26.172899999999998</c:v>
                </c:pt>
                <c:pt idx="47">
                  <c:v>25.873339999999999</c:v>
                </c:pt>
                <c:pt idx="48">
                  <c:v>25.571370000000002</c:v>
                </c:pt>
                <c:pt idx="49">
                  <c:v>25.267849999999999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D64-4236-ABE4-F2B54EE032D9}"/>
            </c:ext>
          </c:extLst>
        </c:ser>
        <c:ser>
          <c:idx val="3"/>
          <c:order val="1"/>
          <c:tx>
            <c:v>4QOP</c:v>
          </c:tx>
          <c:spPr>
            <a:ln w="19050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xVal>
            <c:numRef>
              <c:f>'4QBEP, 4QOP, MC, System Curves'!$G$7:$G$147</c:f>
              <c:numCache>
                <c:formatCode>General</c:formatCode>
                <c:ptCount val="141"/>
                <c:pt idx="0">
                  <c:v>0</c:v>
                </c:pt>
                <c:pt idx="1">
                  <c:v>4.9036270116273014E-4</c:v>
                </c:pt>
                <c:pt idx="2">
                  <c:v>9.8080009831655866E-4</c:v>
                </c:pt>
                <c:pt idx="3">
                  <c:v>1.4713869329726198E-3</c:v>
                </c:pt>
                <c:pt idx="4">
                  <c:v>1.9621980377413049E-3</c:v>
                </c:pt>
                <c:pt idx="5">
                  <c:v>2.4533083820292862E-3</c:v>
                </c:pt>
                <c:pt idx="6">
                  <c:v>2.9447931179140724E-3</c:v>
                </c:pt>
                <c:pt idx="7">
                  <c:v>3.4367276262557193E-3</c:v>
                </c:pt>
                <c:pt idx="8">
                  <c:v>3.9291875631058499E-3</c:v>
                </c:pt>
                <c:pt idx="9">
                  <c:v>4.4222489064753038E-3</c:v>
                </c:pt>
                <c:pt idx="10">
                  <c:v>4.9159880035216565E-3</c:v>
                </c:pt>
                <c:pt idx="11">
                  <c:v>5.4104816182197011E-3</c:v>
                </c:pt>
                <c:pt idx="12">
                  <c:v>5.9058069795783607E-3</c:v>
                </c:pt>
                <c:pt idx="13">
                  <c:v>6.4020418304694534E-3</c:v>
                </c:pt>
                <c:pt idx="14">
                  <c:v>6.8992644771341954E-3</c:v>
                </c:pt>
                <c:pt idx="15">
                  <c:v>7.3975538394357538E-3</c:v>
                </c:pt>
                <c:pt idx="16">
                  <c:v>7.8969895019273748E-3</c:v>
                </c:pt>
                <c:pt idx="17">
                  <c:v>8.3976517658074842E-3</c:v>
                </c:pt>
                <c:pt idx="18">
                  <c:v>8.8996217018356815E-3</c:v>
                </c:pt>
                <c:pt idx="19">
                  <c:v>9.4029812042849461E-3</c:v>
                </c:pt>
                <c:pt idx="20">
                  <c:v>9.9078130460086462E-3</c:v>
                </c:pt>
                <c:pt idx="21">
                  <c:v>1.0414200934702911E-2</c:v>
                </c:pt>
                <c:pt idx="22">
                  <c:v>1.0922229570448388E-2</c:v>
                </c:pt>
                <c:pt idx="23">
                  <c:v>1.1431984704617648E-2</c:v>
                </c:pt>
                <c:pt idx="24">
                  <c:v>1.1943553200238544E-2</c:v>
                </c:pt>
                <c:pt idx="25">
                  <c:v>1.2457023093906786E-2</c:v>
                </c:pt>
                <c:pt idx="26">
                  <c:v>1.2972483659345379E-2</c:v>
                </c:pt>
                <c:pt idx="27">
                  <c:v>1.3490025472711701E-2</c:v>
                </c:pt>
                <c:pt idx="28">
                  <c:v>1.4009740479758297E-2</c:v>
                </c:pt>
                <c:pt idx="29">
                  <c:v>1.453172206495747E-2</c:v>
                </c:pt>
                <c:pt idx="30">
                  <c:v>1.5056065122704772E-2</c:v>
                </c:pt>
                <c:pt idx="31">
                  <c:v>1.5582866130722305E-2</c:v>
                </c:pt>
                <c:pt idx="32">
                  <c:v>1.6112223225787391E-2</c:v>
                </c:pt>
                <c:pt idx="33">
                  <c:v>1.6644236281919283E-2</c:v>
                </c:pt>
                <c:pt idx="34">
                  <c:v>1.7179006991162111E-2</c:v>
                </c:pt>
                <c:pt idx="35">
                  <c:v>1.7716638947110064E-2</c:v>
                </c:pt>
                <c:pt idx="36">
                  <c:v>1.8257237731326977E-2</c:v>
                </c:pt>
                <c:pt idx="37">
                  <c:v>1.8800911002821458E-2</c:v>
                </c:pt>
                <c:pt idx="38">
                  <c:v>1.9347768590746276E-2</c:v>
                </c:pt>
                <c:pt idx="39">
                  <c:v>1.9897922590499901E-2</c:v>
                </c:pt>
                <c:pt idx="40">
                  <c:v>2.0451487463417885E-2</c:v>
                </c:pt>
                <c:pt idx="41">
                  <c:v>2.1008580140251143E-2</c:v>
                </c:pt>
                <c:pt idx="42">
                  <c:v>2.1569320128640001E-2</c:v>
                </c:pt>
                <c:pt idx="43">
                  <c:v>2.2133829624803592E-2</c:v>
                </c:pt>
                <c:pt idx="44">
                  <c:v>2.2702233629677434E-2</c:v>
                </c:pt>
                <c:pt idx="45">
                  <c:v>2.3274660069744178E-2</c:v>
                </c:pt>
                <c:pt idx="46">
                  <c:v>2.3851239922817648E-2</c:v>
                </c:pt>
                <c:pt idx="47">
                  <c:v>2.4432107349054842E-2</c:v>
                </c:pt>
                <c:pt idx="48">
                  <c:v>2.501739982748662E-2</c:v>
                </c:pt>
                <c:pt idx="49">
                  <c:v>2.5607258298375898E-2</c:v>
                </c:pt>
                <c:pt idx="50">
                  <c:v>2.620182731172933E-2</c:v>
                </c:pt>
                <c:pt idx="51">
                  <c:v>2.6801255182309601E-2</c:v>
                </c:pt>
                <c:pt idx="52">
                  <c:v>2.7405694151515728E-2</c:v>
                </c:pt>
                <c:pt idx="53">
                  <c:v>2.8015300556522283E-2</c:v>
                </c:pt>
                <c:pt idx="54">
                  <c:v>2.8630235007091914E-2</c:v>
                </c:pt>
                <c:pt idx="55">
                  <c:v>2.9250662570502572E-2</c:v>
                </c:pt>
                <c:pt idx="56">
                  <c:v>2.9876752965058463E-2</c:v>
                </c:pt>
                <c:pt idx="57">
                  <c:v>3.0508680762683735E-2</c:v>
                </c:pt>
                <c:pt idx="58">
                  <c:v>3.1146625601131045E-2</c:v>
                </c:pt>
                <c:pt idx="59">
                  <c:v>3.1790772406370751E-2</c:v>
                </c:pt>
                <c:pt idx="60">
                  <c:v>3.2441311625765051E-2</c:v>
                </c:pt>
                <c:pt idx="61">
                  <c:v>3.3098439472670729E-2</c:v>
                </c:pt>
                <c:pt idx="62">
                  <c:v>3.3762358183158578E-2</c:v>
                </c:pt>
                <c:pt idx="63">
                  <c:v>3.443327628558273E-2</c:v>
                </c:pt>
                <c:pt idx="64">
                  <c:v>3.5111408883785056E-2</c:v>
                </c:pt>
                <c:pt idx="65">
                  <c:v>3.5796977954773011E-2</c:v>
                </c:pt>
                <c:pt idx="66">
                  <c:v>3.6490212661768079E-2</c:v>
                </c:pt>
                <c:pt idx="67">
                  <c:v>3.7191349683585853E-2</c:v>
                </c:pt>
                <c:pt idx="68">
                  <c:v>3.7900633561375893E-2</c:v>
                </c:pt>
                <c:pt idx="69">
                  <c:v>3.8618317063824618E-2</c:v>
                </c:pt>
                <c:pt idx="70">
                  <c:v>3.9344661572003552E-2</c:v>
                </c:pt>
                <c:pt idx="71">
                  <c:v>4.0079937485132687E-2</c:v>
                </c:pt>
                <c:pt idx="72">
                  <c:v>4.0824424648621169E-2</c:v>
                </c:pt>
                <c:pt idx="73">
                  <c:v>4.1578412805850652E-2</c:v>
                </c:pt>
                <c:pt idx="74">
                  <c:v>4.2342202075275961E-2</c:v>
                </c:pt>
                <c:pt idx="75">
                  <c:v>4.311610345453773E-2</c:v>
                </c:pt>
                <c:pt idx="76">
                  <c:v>4.3900439353412389E-2</c:v>
                </c:pt>
                <c:pt idx="77">
                  <c:v>4.4695544157565208E-2</c:v>
                </c:pt>
                <c:pt idx="78">
                  <c:v>4.5501764825227414E-2</c:v>
                </c:pt>
                <c:pt idx="79">
                  <c:v>4.6319461519085038E-2</c:v>
                </c:pt>
                <c:pt idx="80">
                  <c:v>4.7149008275851306E-2</c:v>
                </c:pt>
                <c:pt idx="81">
                  <c:v>4.7990793716192123E-2</c:v>
                </c:pt>
                <c:pt idx="82">
                  <c:v>4.8845221797893697E-2</c:v>
                </c:pt>
                <c:pt idx="83">
                  <c:v>4.9712712615398433E-2</c:v>
                </c:pt>
                <c:pt idx="84">
                  <c:v>5.0593703249095567E-2</c:v>
                </c:pt>
                <c:pt idx="85">
                  <c:v>5.1488648668038949E-2</c:v>
                </c:pt>
                <c:pt idx="86">
                  <c:v>5.2398022690075131E-2</c:v>
                </c:pt>
                <c:pt idx="87">
                  <c:v>5.3322319003709047E-2</c:v>
                </c:pt>
                <c:pt idx="88">
                  <c:v>5.4262052256409433E-2</c:v>
                </c:pt>
                <c:pt idx="89">
                  <c:v>5.5217759214470551E-2</c:v>
                </c:pt>
                <c:pt idx="90">
                  <c:v>5.6189999999999914E-2</c:v>
                </c:pt>
                <c:pt idx="91">
                  <c:v>5.7179359411103622E-2</c:v>
                </c:pt>
                <c:pt idx="92">
                  <c:v>5.818644833189205E-2</c:v>
                </c:pt>
                <c:pt idx="93">
                  <c:v>5.9211905239537198E-2</c:v>
                </c:pt>
                <c:pt idx="94">
                  <c:v>6.0256397816286833E-2</c:v>
                </c:pt>
                <c:pt idx="95">
                  <c:v>6.1320624675082258E-2</c:v>
                </c:pt>
                <c:pt idx="96">
                  <c:v>6.2405317208252292E-2</c:v>
                </c:pt>
                <c:pt idx="97">
                  <c:v>6.3511241569666838E-2</c:v>
                </c:pt>
                <c:pt idx="98">
                  <c:v>6.4639200801748439E-2</c:v>
                </c:pt>
                <c:pt idx="99">
                  <c:v>6.5790037119863545E-2</c:v>
                </c:pt>
                <c:pt idx="100">
                  <c:v>6.6964634367868536E-2</c:v>
                </c:pt>
                <c:pt idx="101">
                  <c:v>6.8163920659981822E-2</c:v>
                </c:pt>
                <c:pt idx="102">
                  <c:v>6.938887122570439E-2</c:v>
                </c:pt>
                <c:pt idx="103">
                  <c:v>7.0640511476255968E-2</c:v>
                </c:pt>
                <c:pt idx="104">
                  <c:v>7.1919920312929042E-2</c:v>
                </c:pt>
                <c:pt idx="105">
                  <c:v>7.3228233699947229E-2</c:v>
                </c:pt>
                <c:pt idx="106">
                  <c:v>7.4566648526850757E-2</c:v>
                </c:pt>
                <c:pt idx="107">
                  <c:v>7.5936426788174805E-2</c:v>
                </c:pt>
                <c:pt idx="108">
                  <c:v>7.7338900111275116E-2</c:v>
                </c:pt>
                <c:pt idx="109">
                  <c:v>7.8775474666625253E-2</c:v>
                </c:pt>
                <c:pt idx="110">
                  <c:v>8.0247636498839259E-2</c:v>
                </c:pt>
                <c:pt idx="111">
                  <c:v>8.1756957321104579E-2</c:v>
                </c:pt>
                <c:pt idx="112">
                  <c:v>8.3305100820730837E-2</c:v>
                </c:pt>
                <c:pt idx="113">
                  <c:v>8.4893829529221157E-2</c:v>
                </c:pt>
                <c:pt idx="114">
                  <c:v>8.652501231674134E-2</c:v>
                </c:pt>
                <c:pt idx="115">
                  <c:v>8.8200632578231603E-2</c:v>
                </c:pt>
                <c:pt idx="116">
                  <c:v>8.9922797186816505E-2</c:v>
                </c:pt>
                <c:pt idx="117">
                  <c:v>9.1693746299766649E-2</c:v>
                </c:pt>
                <c:pt idx="118">
                  <c:v>9.3515864113275435E-2</c:v>
                </c:pt>
                <c:pt idx="119">
                  <c:v>9.5391690674932847E-2</c:v>
                </c:pt>
                <c:pt idx="120">
                  <c:v>9.7323934877295001E-2</c:v>
                </c:pt>
                <c:pt idx="121">
                  <c:v>9.9315488772687907E-2</c:v>
                </c:pt>
                <c:pt idx="122">
                  <c:v>0.10136944336870125</c:v>
                </c:pt>
                <c:pt idx="123">
                  <c:v>0.10348910608621981</c:v>
                </c:pt>
                <c:pt idx="124">
                  <c:v>0.10567802008781028</c:v>
                </c:pt>
                <c:pt idx="125">
                  <c:v>0.10793998571450955</c:v>
                </c:pt>
                <c:pt idx="126">
                  <c:v>0.11027908430433424</c:v>
                </c:pt>
                <c:pt idx="127">
                  <c:v>0.11269970470707426</c:v>
                </c:pt>
                <c:pt idx="128">
                  <c:v>0.11520657285834043</c:v>
                </c:pt>
                <c:pt idx="129">
                  <c:v>0.11780478483276439</c:v>
                </c:pt>
                <c:pt idx="130">
                  <c:v>0.12049984386343207</c:v>
                </c:pt>
                <c:pt idx="131">
                  <c:v>0.12329770189416328</c:v>
                </c:pt>
                <c:pt idx="132">
                  <c:v>0.12620480632567782</c:v>
                </c:pt>
                <c:pt idx="133">
                  <c:v>0.12922815272920501</c:v>
                </c:pt>
                <c:pt idx="134">
                  <c:v>0.1323753444356365</c:v>
                </c:pt>
                <c:pt idx="135">
                  <c:v>0.13565466006974417</c:v>
                </c:pt>
                <c:pt idx="136">
                  <c:v>0.13907513029346141</c:v>
                </c:pt>
                <c:pt idx="137">
                  <c:v>0.14264662525737731</c:v>
                </c:pt>
                <c:pt idx="138">
                  <c:v>0.14637995454514435</c:v>
                </c:pt>
                <c:pt idx="139">
                  <c:v>0.15028698174374802</c:v>
                </c:pt>
                <c:pt idx="140">
                  <c:v>0.15438075619915517</c:v>
                </c:pt>
              </c:numCache>
            </c:numRef>
          </c:xVal>
          <c:yVal>
            <c:numRef>
              <c:f>'4QBEP, 4QOP, MC, System Curves'!$H$7:$H$147</c:f>
              <c:numCache>
                <c:formatCode>General</c:formatCode>
                <c:ptCount val="141"/>
                <c:pt idx="0">
                  <c:v>40.327279947617996</c:v>
                </c:pt>
                <c:pt idx="1">
                  <c:v>40.327050883722713</c:v>
                </c:pt>
                <c:pt idx="2">
                  <c:v>40.326414944889038</c:v>
                </c:pt>
                <c:pt idx="3">
                  <c:v>40.325368753475132</c:v>
                </c:pt>
                <c:pt idx="4">
                  <c:v>40.323906680916359</c:v>
                </c:pt>
                <c:pt idx="5">
                  <c:v>40.32202083700512</c:v>
                </c:pt>
                <c:pt idx="6">
                  <c:v>40.319701054847535</c:v>
                </c:pt>
                <c:pt idx="7">
                  <c:v>40.316934871457768</c:v>
                </c:pt>
                <c:pt idx="8">
                  <c:v>40.313707503938126</c:v>
                </c:pt>
                <c:pt idx="9">
                  <c:v>40.310001821181949</c:v>
                </c:pt>
                <c:pt idx="10">
                  <c:v>40.30579831102407</c:v>
                </c:pt>
                <c:pt idx="11">
                  <c:v>40.301075042751144</c:v>
                </c:pt>
                <c:pt idx="12">
                  <c:v>40.295807624871728</c:v>
                </c:pt>
                <c:pt idx="13">
                  <c:v>40.289969158032775</c:v>
                </c:pt>
                <c:pt idx="14">
                  <c:v>40.283530182955687</c:v>
                </c:pt>
                <c:pt idx="15">
                  <c:v>40.276458623251564</c:v>
                </c:pt>
                <c:pt idx="16">
                  <c:v>40.268719722959844</c:v>
                </c:pt>
                <c:pt idx="17">
                  <c:v>40.264891854283839</c:v>
                </c:pt>
                <c:pt idx="18">
                  <c:v>40.261374537371736</c:v>
                </c:pt>
                <c:pt idx="19">
                  <c:v>40.255178628340751</c:v>
                </c:pt>
                <c:pt idx="20">
                  <c:v>40.246243407031599</c:v>
                </c:pt>
                <c:pt idx="21">
                  <c:v>40.234503192336142</c:v>
                </c:pt>
                <c:pt idx="22">
                  <c:v>40.219887208235356</c:v>
                </c:pt>
                <c:pt idx="23">
                  <c:v>40.202319439693653</c:v>
                </c:pt>
                <c:pt idx="24">
                  <c:v>40.181718477997642</c:v>
                </c:pt>
                <c:pt idx="25">
                  <c:v>40.152789845379978</c:v>
                </c:pt>
                <c:pt idx="26">
                  <c:v>40.116574889477739</c:v>
                </c:pt>
                <c:pt idx="27">
                  <c:v>40.079939163199427</c:v>
                </c:pt>
                <c:pt idx="28">
                  <c:v>40.042811018918748</c:v>
                </c:pt>
                <c:pt idx="29">
                  <c:v>40.005115592526643</c:v>
                </c:pt>
                <c:pt idx="30">
                  <c:v>39.966774656827909</c:v>
                </c:pt>
                <c:pt idx="31">
                  <c:v>39.927706466633985</c:v>
                </c:pt>
                <c:pt idx="32">
                  <c:v>39.887825595091222</c:v>
                </c:pt>
                <c:pt idx="33">
                  <c:v>39.846487718448422</c:v>
                </c:pt>
                <c:pt idx="34">
                  <c:v>39.803011346307137</c:v>
                </c:pt>
                <c:pt idx="35">
                  <c:v>39.758937801090276</c:v>
                </c:pt>
                <c:pt idx="36">
                  <c:v>39.714172728310359</c:v>
                </c:pt>
                <c:pt idx="37">
                  <c:v>39.668617718819604</c:v>
                </c:pt>
                <c:pt idx="38">
                  <c:v>39.622170100610489</c:v>
                </c:pt>
                <c:pt idx="39">
                  <c:v>39.574722718945708</c:v>
                </c:pt>
                <c:pt idx="40">
                  <c:v>39.526163704103311</c:v>
                </c:pt>
                <c:pt idx="41">
                  <c:v>39.476781508482645</c:v>
                </c:pt>
                <c:pt idx="42">
                  <c:v>39.429399272597443</c:v>
                </c:pt>
                <c:pt idx="43">
                  <c:v>39.379509655037836</c:v>
                </c:pt>
                <c:pt idx="44">
                  <c:v>39.326959209831188</c:v>
                </c:pt>
                <c:pt idx="45">
                  <c:v>39.271586998671665</c:v>
                </c:pt>
                <c:pt idx="46">
                  <c:v>39.213224211140599</c:v>
                </c:pt>
                <c:pt idx="47">
                  <c:v>39.151693762308703</c:v>
                </c:pt>
                <c:pt idx="48">
                  <c:v>39.086809866271118</c:v>
                </c:pt>
                <c:pt idx="49">
                  <c:v>39.018377584061113</c:v>
                </c:pt>
                <c:pt idx="50">
                  <c:v>38.942417127068602</c:v>
                </c:pt>
                <c:pt idx="51">
                  <c:v>38.863156984856104</c:v>
                </c:pt>
                <c:pt idx="52">
                  <c:v>38.780808701793696</c:v>
                </c:pt>
                <c:pt idx="53">
                  <c:v>38.695163204312877</c:v>
                </c:pt>
                <c:pt idx="54">
                  <c:v>38.606001331145684</c:v>
                </c:pt>
                <c:pt idx="55">
                  <c:v>38.513093269722958</c:v>
                </c:pt>
                <c:pt idx="56">
                  <c:v>38.416197957676715</c:v>
                </c:pt>
                <c:pt idx="57">
                  <c:v>38.315062447022378</c:v>
                </c:pt>
                <c:pt idx="58">
                  <c:v>38.20609523559736</c:v>
                </c:pt>
                <c:pt idx="59">
                  <c:v>38.092104055982922</c:v>
                </c:pt>
                <c:pt idx="60">
                  <c:v>37.974210898320727</c:v>
                </c:pt>
                <c:pt idx="61">
                  <c:v>37.852143058204447</c:v>
                </c:pt>
                <c:pt idx="62">
                  <c:v>37.725614322195412</c:v>
                </c:pt>
                <c:pt idx="63">
                  <c:v>37.594324160486458</c:v>
                </c:pt>
                <c:pt idx="64">
                  <c:v>37.457956866823295</c:v>
                </c:pt>
                <c:pt idx="65">
                  <c:v>37.316180641765868</c:v>
                </c:pt>
                <c:pt idx="66">
                  <c:v>37.165864891116641</c:v>
                </c:pt>
                <c:pt idx="67">
                  <c:v>37.008080676720134</c:v>
                </c:pt>
                <c:pt idx="68">
                  <c:v>36.845049400465633</c:v>
                </c:pt>
                <c:pt idx="69">
                  <c:v>36.676408733133684</c:v>
                </c:pt>
                <c:pt idx="70">
                  <c:v>36.501777493484923</c:v>
                </c:pt>
                <c:pt idx="71">
                  <c:v>36.320754452750108</c:v>
                </c:pt>
                <c:pt idx="72">
                  <c:v>36.132917055842192</c:v>
                </c:pt>
                <c:pt idx="73">
                  <c:v>35.937820052672421</c:v>
                </c:pt>
                <c:pt idx="74">
                  <c:v>35.7287010896979</c:v>
                </c:pt>
                <c:pt idx="75">
                  <c:v>35.503188393442137</c:v>
                </c:pt>
                <c:pt idx="76">
                  <c:v>35.273054127184679</c:v>
                </c:pt>
                <c:pt idx="77">
                  <c:v>35.037915379331793</c:v>
                </c:pt>
                <c:pt idx="78">
                  <c:v>34.79736925567304</c:v>
                </c:pt>
                <c:pt idx="79">
                  <c:v>34.55099150920659</c:v>
                </c:pt>
                <c:pt idx="80">
                  <c:v>34.298335068418652</c:v>
                </c:pt>
                <c:pt idx="81">
                  <c:v>34.038928455330108</c:v>
                </c:pt>
                <c:pt idx="82">
                  <c:v>33.78073274546373</c:v>
                </c:pt>
                <c:pt idx="83">
                  <c:v>33.546205227344338</c:v>
                </c:pt>
                <c:pt idx="84">
                  <c:v>33.292745925452785</c:v>
                </c:pt>
                <c:pt idx="85">
                  <c:v>33.019262513597688</c:v>
                </c:pt>
                <c:pt idx="86">
                  <c:v>32.724593115532542</c:v>
                </c:pt>
                <c:pt idx="87">
                  <c:v>32.407501341926107</c:v>
                </c:pt>
                <c:pt idx="88">
                  <c:v>32.066670921225459</c:v>
                </c:pt>
                <c:pt idx="89">
                  <c:v>31.700699886814284</c:v>
                </c:pt>
                <c:pt idx="90">
                  <c:v>31.307948900174228</c:v>
                </c:pt>
                <c:pt idx="91">
                  <c:v>30.822194989184233</c:v>
                </c:pt>
                <c:pt idx="92">
                  <c:v>30.322582572180149</c:v>
                </c:pt>
                <c:pt idx="93">
                  <c:v>29.808187454728028</c:v>
                </c:pt>
                <c:pt idx="94">
                  <c:v>29.278028841263843</c:v>
                </c:pt>
                <c:pt idx="95">
                  <c:v>28.731065004168236</c:v>
                </c:pt>
                <c:pt idx="96">
                  <c:v>28.166188576461028</c:v>
                </c:pt>
                <c:pt idx="97">
                  <c:v>27.58222143048021</c:v>
                </c:pt>
                <c:pt idx="98">
                  <c:v>26.977909100663542</c:v>
                </c:pt>
                <c:pt idx="99">
                  <c:v>26.321791756292445</c:v>
                </c:pt>
                <c:pt idx="100">
                  <c:v>25.643832043412697</c:v>
                </c:pt>
                <c:pt idx="101">
                  <c:v>24.950423732997933</c:v>
                </c:pt>
                <c:pt idx="102">
                  <c:v>24.240541664658664</c:v>
                </c:pt>
                <c:pt idx="103">
                  <c:v>23.51309692945452</c:v>
                </c:pt>
                <c:pt idx="104">
                  <c:v>22.766931687503817</c:v>
                </c:pt>
                <c:pt idx="105">
                  <c:v>22.000813499381156</c:v>
                </c:pt>
                <c:pt idx="106">
                  <c:v>21.213429118186227</c:v>
                </c:pt>
                <c:pt idx="107">
                  <c:v>20.441551230968898</c:v>
                </c:pt>
                <c:pt idx="108">
                  <c:v>19.656226555612015</c:v>
                </c:pt>
                <c:pt idx="109">
                  <c:v>18.830890676086554</c:v>
                </c:pt>
                <c:pt idx="110">
                  <c:v>17.962740762104637</c:v>
                </c:pt>
                <c:pt idx="111">
                  <c:v>17.048752813406619</c:v>
                </c:pt>
                <c:pt idx="112">
                  <c:v>16.085660874707138</c:v>
                </c:pt>
                <c:pt idx="113">
                  <c:v>15.069933981766363</c:v>
                </c:pt>
                <c:pt idx="114">
                  <c:v>13.997750553958213</c:v>
                </c:pt>
                <c:pt idx="115">
                  <c:v>12.86496990818269</c:v>
                </c:pt>
                <c:pt idx="116">
                  <c:v>11.667100521961597</c:v>
                </c:pt>
                <c:pt idx="117">
                  <c:v>10.399264618907667</c:v>
                </c:pt>
                <c:pt idx="118">
                  <c:v>9.0561585860882445</c:v>
                </c:pt>
                <c:pt idx="119">
                  <c:v>7.6320086584488642</c:v>
                </c:pt>
                <c:pt idx="120">
                  <c:v>6.1205212184257825</c:v>
                </c:pt>
                <c:pt idx="121">
                  <c:v>4.5148269567443142</c:v>
                </c:pt>
                <c:pt idx="122">
                  <c:v>2.8074180202475594</c:v>
                </c:pt>
                <c:pt idx="123">
                  <c:v>0.88770461567391123</c:v>
                </c:pt>
                <c:pt idx="124">
                  <c:v>-1.3757341160636174</c:v>
                </c:pt>
                <c:pt idx="125">
                  <c:v>-3.6891237173018796</c:v>
                </c:pt>
                <c:pt idx="126">
                  <c:v>-6.0547608895412246</c:v>
                </c:pt>
                <c:pt idx="127">
                  <c:v>-8.475032731585296</c:v>
                </c:pt>
                <c:pt idx="128">
                  <c:v>-10.952418117182825</c:v>
                </c:pt>
                <c:pt idx="129">
                  <c:v>-13.489488329183795</c:v>
                </c:pt>
                <c:pt idx="130">
                  <c:v>-16.088906717496087</c:v>
                </c:pt>
                <c:pt idx="131">
                  <c:v>-18.684605377622773</c:v>
                </c:pt>
                <c:pt idx="132">
                  <c:v>-20.741697927541193</c:v>
                </c:pt>
                <c:pt idx="133">
                  <c:v>-23.015063603316449</c:v>
                </c:pt>
                <c:pt idx="134">
                  <c:v>-25.527165052690247</c:v>
                </c:pt>
                <c:pt idx="135">
                  <c:v>-28.303241935223124</c:v>
                </c:pt>
                <c:pt idx="136">
                  <c:v>-31.37171695624458</c:v>
                </c:pt>
                <c:pt idx="137">
                  <c:v>-34.764671485247327</c:v>
                </c:pt>
                <c:pt idx="138">
                  <c:v>-38.518404561974656</c:v>
                </c:pt>
                <c:pt idx="139">
                  <c:v>-42.674092227689933</c:v>
                </c:pt>
                <c:pt idx="140">
                  <c:v>-47.556376419541017</c:v>
                </c:pt>
              </c:numCache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1-FD64-4236-ABE4-F2B54EE032D9}"/>
            </c:ext>
          </c:extLst>
        </c:ser>
        <c:ser>
          <c:idx val="2"/>
          <c:order val="2"/>
          <c:tx>
            <c:v>Initial System Curve</c:v>
          </c:tx>
          <c:spPr>
            <a:ln w="25400" cap="rnd">
              <a:solidFill>
                <a:srgbClr val="FF818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'4QBEP, 4QOP, MC, System Curves'!$L$7:$L$51</c:f>
              <c:numCache>
                <c:formatCode>General</c:formatCode>
                <c:ptCount val="45"/>
                <c:pt idx="0">
                  <c:v>0</c:v>
                </c:pt>
                <c:pt idx="1">
                  <c:v>2.5000000000000001E-3</c:v>
                </c:pt>
                <c:pt idx="2">
                  <c:v>5.0000000000000001E-3</c:v>
                </c:pt>
                <c:pt idx="3">
                  <c:v>7.4999999999999997E-3</c:v>
                </c:pt>
                <c:pt idx="4">
                  <c:v>0.01</c:v>
                </c:pt>
                <c:pt idx="5">
                  <c:v>1.2500000000000001E-2</c:v>
                </c:pt>
                <c:pt idx="6">
                  <c:v>1.5000000000000001E-2</c:v>
                </c:pt>
                <c:pt idx="7">
                  <c:v>1.7500000000000002E-2</c:v>
                </c:pt>
                <c:pt idx="8">
                  <c:v>0.02</c:v>
                </c:pt>
                <c:pt idx="9">
                  <c:v>2.2499999999999999E-2</c:v>
                </c:pt>
                <c:pt idx="10">
                  <c:v>2.4999999999999998E-2</c:v>
                </c:pt>
                <c:pt idx="11">
                  <c:v>2.7499999999999997E-2</c:v>
                </c:pt>
                <c:pt idx="12">
                  <c:v>2.9999999999999995E-2</c:v>
                </c:pt>
                <c:pt idx="13">
                  <c:v>3.2499999999999994E-2</c:v>
                </c:pt>
                <c:pt idx="14">
                  <c:v>3.4999999999999996E-2</c:v>
                </c:pt>
                <c:pt idx="15">
                  <c:v>3.7499999999999999E-2</c:v>
                </c:pt>
                <c:pt idx="16">
                  <c:v>0.04</c:v>
                </c:pt>
                <c:pt idx="17">
                  <c:v>4.2500000000000003E-2</c:v>
                </c:pt>
                <c:pt idx="18">
                  <c:v>4.5000000000000005E-2</c:v>
                </c:pt>
                <c:pt idx="19">
                  <c:v>4.7500000000000007E-2</c:v>
                </c:pt>
                <c:pt idx="20">
                  <c:v>5.000000000000001E-2</c:v>
                </c:pt>
                <c:pt idx="21">
                  <c:v>5.2500000000000012E-2</c:v>
                </c:pt>
                <c:pt idx="22">
                  <c:v>5.5000000000000014E-2</c:v>
                </c:pt>
                <c:pt idx="23">
                  <c:v>5.7500000000000016E-2</c:v>
                </c:pt>
                <c:pt idx="24">
                  <c:v>6.0000000000000019E-2</c:v>
                </c:pt>
                <c:pt idx="25">
                  <c:v>6.2500000000000014E-2</c:v>
                </c:pt>
                <c:pt idx="26">
                  <c:v>6.5000000000000016E-2</c:v>
                </c:pt>
                <c:pt idx="27">
                  <c:v>6.7500000000000018E-2</c:v>
                </c:pt>
                <c:pt idx="28">
                  <c:v>7.0000000000000021E-2</c:v>
                </c:pt>
                <c:pt idx="29">
                  <c:v>7.2500000000000023E-2</c:v>
                </c:pt>
                <c:pt idx="30">
                  <c:v>7.5000000000000025E-2</c:v>
                </c:pt>
                <c:pt idx="31">
                  <c:v>7.7500000000000027E-2</c:v>
                </c:pt>
                <c:pt idx="32">
                  <c:v>8.0000000000000029E-2</c:v>
                </c:pt>
                <c:pt idx="33">
                  <c:v>8.2500000000000032E-2</c:v>
                </c:pt>
                <c:pt idx="34">
                  <c:v>8.5000000000000034E-2</c:v>
                </c:pt>
                <c:pt idx="35">
                  <c:v>8.7500000000000036E-2</c:v>
                </c:pt>
                <c:pt idx="36">
                  <c:v>9.0000000000000038E-2</c:v>
                </c:pt>
                <c:pt idx="37">
                  <c:v>9.2500000000000041E-2</c:v>
                </c:pt>
                <c:pt idx="38">
                  <c:v>9.5000000000000043E-2</c:v>
                </c:pt>
                <c:pt idx="39">
                  <c:v>9.7500000000000045E-2</c:v>
                </c:pt>
                <c:pt idx="40">
                  <c:v>0.10000000000000005</c:v>
                </c:pt>
                <c:pt idx="41">
                  <c:v>0.10250000000000005</c:v>
                </c:pt>
                <c:pt idx="42">
                  <c:v>0.10500000000000005</c:v>
                </c:pt>
                <c:pt idx="43">
                  <c:v>0.10750000000000005</c:v>
                </c:pt>
                <c:pt idx="44">
                  <c:v>0.11000000000000006</c:v>
                </c:pt>
              </c:numCache>
            </c:numRef>
          </c:xVal>
          <c:yVal>
            <c:numRef>
              <c:f>'4QBEP, 4QOP, MC, System Curves'!$M$7:$M$51</c:f>
              <c:numCache>
                <c:formatCode>General</c:formatCode>
                <c:ptCount val="45"/>
                <c:pt idx="0">
                  <c:v>25</c:v>
                </c:pt>
                <c:pt idx="1">
                  <c:v>25.012499999999999</c:v>
                </c:pt>
                <c:pt idx="2">
                  <c:v>25.05</c:v>
                </c:pt>
                <c:pt idx="3">
                  <c:v>25.112500000000001</c:v>
                </c:pt>
                <c:pt idx="4">
                  <c:v>25.2</c:v>
                </c:pt>
                <c:pt idx="5">
                  <c:v>25.3125</c:v>
                </c:pt>
                <c:pt idx="6">
                  <c:v>25.45</c:v>
                </c:pt>
                <c:pt idx="7">
                  <c:v>25.612500000000001</c:v>
                </c:pt>
                <c:pt idx="8">
                  <c:v>25.8</c:v>
                </c:pt>
                <c:pt idx="9">
                  <c:v>26.012499999999999</c:v>
                </c:pt>
                <c:pt idx="10">
                  <c:v>26.25</c:v>
                </c:pt>
                <c:pt idx="11">
                  <c:v>26.512499999999999</c:v>
                </c:pt>
                <c:pt idx="12">
                  <c:v>26.8</c:v>
                </c:pt>
                <c:pt idx="13">
                  <c:v>27.112500000000001</c:v>
                </c:pt>
                <c:pt idx="14">
                  <c:v>27.45</c:v>
                </c:pt>
                <c:pt idx="15">
                  <c:v>27.8125</c:v>
                </c:pt>
                <c:pt idx="16">
                  <c:v>28.2</c:v>
                </c:pt>
                <c:pt idx="17">
                  <c:v>28.612500000000001</c:v>
                </c:pt>
                <c:pt idx="18">
                  <c:v>29.05</c:v>
                </c:pt>
                <c:pt idx="19">
                  <c:v>29.512500000000003</c:v>
                </c:pt>
                <c:pt idx="20">
                  <c:v>30</c:v>
                </c:pt>
                <c:pt idx="21">
                  <c:v>30.512500000000003</c:v>
                </c:pt>
                <c:pt idx="22">
                  <c:v>31.050000000000004</c:v>
                </c:pt>
                <c:pt idx="23">
                  <c:v>31.612500000000004</c:v>
                </c:pt>
                <c:pt idx="24">
                  <c:v>32.200000000000003</c:v>
                </c:pt>
                <c:pt idx="25">
                  <c:v>32.8125</c:v>
                </c:pt>
                <c:pt idx="26">
                  <c:v>33.450000000000003</c:v>
                </c:pt>
                <c:pt idx="27">
                  <c:v>34.112500000000004</c:v>
                </c:pt>
                <c:pt idx="28">
                  <c:v>34.800000000000004</c:v>
                </c:pt>
                <c:pt idx="29">
                  <c:v>35.512500000000003</c:v>
                </c:pt>
                <c:pt idx="30">
                  <c:v>36.250000000000007</c:v>
                </c:pt>
                <c:pt idx="31">
                  <c:v>37.01250000000001</c:v>
                </c:pt>
                <c:pt idx="32">
                  <c:v>37.800000000000011</c:v>
                </c:pt>
                <c:pt idx="33">
                  <c:v>38.612500000000011</c:v>
                </c:pt>
                <c:pt idx="34">
                  <c:v>39.45000000000001</c:v>
                </c:pt>
                <c:pt idx="35">
                  <c:v>40.312500000000014</c:v>
                </c:pt>
                <c:pt idx="36">
                  <c:v>41.200000000000017</c:v>
                </c:pt>
                <c:pt idx="37">
                  <c:v>42.112500000000011</c:v>
                </c:pt>
                <c:pt idx="38">
                  <c:v>43.050000000000018</c:v>
                </c:pt>
                <c:pt idx="39">
                  <c:v>44.012500000000017</c:v>
                </c:pt>
                <c:pt idx="40">
                  <c:v>45.000000000000014</c:v>
                </c:pt>
                <c:pt idx="41">
                  <c:v>46.012500000000017</c:v>
                </c:pt>
                <c:pt idx="42">
                  <c:v>47.050000000000026</c:v>
                </c:pt>
                <c:pt idx="43">
                  <c:v>48.112500000000026</c:v>
                </c:pt>
                <c:pt idx="44">
                  <c:v>49.200000000000024</c:v>
                </c:pt>
              </c:numCache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2-FD64-4236-ABE4-F2B54EE032D9}"/>
            </c:ext>
          </c:extLst>
        </c:ser>
        <c:ser>
          <c:idx val="4"/>
          <c:order val="3"/>
          <c:tx>
            <c:v>Final System Curve</c:v>
          </c:tx>
          <c:spPr>
            <a:ln w="2540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dPt>
            <c:idx val="1"/>
            <c:marker>
              <c:symbol val="none"/>
            </c:marker>
            <c:bubble3D val="0"/>
          </c:dPt>
          <c:dPt>
            <c:idx val="2"/>
            <c:marker>
              <c:symbol val="none"/>
            </c:marker>
            <c:bubble3D val="0"/>
          </c:dPt>
          <c:xVal>
            <c:numRef>
              <c:f>'4QBEP, 4QOP, MC, System Curves'!$N$7:$N$51</c:f>
              <c:numCache>
                <c:formatCode>General</c:formatCode>
                <c:ptCount val="45"/>
                <c:pt idx="0">
                  <c:v>0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1.4999999999999999E-2</c:v>
                </c:pt>
                <c:pt idx="4">
                  <c:v>0.02</c:v>
                </c:pt>
                <c:pt idx="5">
                  <c:v>2.5000000000000001E-2</c:v>
                </c:pt>
                <c:pt idx="6">
                  <c:v>3.0000000000000002E-2</c:v>
                </c:pt>
                <c:pt idx="7">
                  <c:v>3.5000000000000003E-2</c:v>
                </c:pt>
                <c:pt idx="8">
                  <c:v>0.04</c:v>
                </c:pt>
                <c:pt idx="9">
                  <c:v>4.4999999999999998E-2</c:v>
                </c:pt>
                <c:pt idx="10">
                  <c:v>4.9999999999999996E-2</c:v>
                </c:pt>
                <c:pt idx="11">
                  <c:v>5.4999999999999993E-2</c:v>
                </c:pt>
                <c:pt idx="12">
                  <c:v>5.9999999999999991E-2</c:v>
                </c:pt>
                <c:pt idx="13">
                  <c:v>6.4999999999999988E-2</c:v>
                </c:pt>
                <c:pt idx="14">
                  <c:v>6.9999999999999993E-2</c:v>
                </c:pt>
                <c:pt idx="15">
                  <c:v>7.4999999999999997E-2</c:v>
                </c:pt>
                <c:pt idx="16">
                  <c:v>0.08</c:v>
                </c:pt>
                <c:pt idx="17">
                  <c:v>8.5000000000000006E-2</c:v>
                </c:pt>
                <c:pt idx="18">
                  <c:v>9.0000000000000011E-2</c:v>
                </c:pt>
                <c:pt idx="19">
                  <c:v>9.5000000000000015E-2</c:v>
                </c:pt>
                <c:pt idx="20">
                  <c:v>0.10000000000000002</c:v>
                </c:pt>
                <c:pt idx="21">
                  <c:v>0.10500000000000002</c:v>
                </c:pt>
                <c:pt idx="22">
                  <c:v>0.11000000000000003</c:v>
                </c:pt>
                <c:pt idx="23">
                  <c:v>0.11500000000000003</c:v>
                </c:pt>
                <c:pt idx="24">
                  <c:v>0.12000000000000004</c:v>
                </c:pt>
                <c:pt idx="25">
                  <c:v>0.12500000000000003</c:v>
                </c:pt>
                <c:pt idx="26">
                  <c:v>0.13000000000000003</c:v>
                </c:pt>
                <c:pt idx="27">
                  <c:v>0.13500000000000004</c:v>
                </c:pt>
                <c:pt idx="28">
                  <c:v>0.14000000000000004</c:v>
                </c:pt>
                <c:pt idx="29">
                  <c:v>0.14500000000000005</c:v>
                </c:pt>
                <c:pt idx="30">
                  <c:v>0.15000000000000005</c:v>
                </c:pt>
                <c:pt idx="31">
                  <c:v>0.15500000000000005</c:v>
                </c:pt>
                <c:pt idx="32">
                  <c:v>0.16000000000000006</c:v>
                </c:pt>
                <c:pt idx="33">
                  <c:v>0.16500000000000006</c:v>
                </c:pt>
                <c:pt idx="34">
                  <c:v>0.17000000000000007</c:v>
                </c:pt>
                <c:pt idx="35">
                  <c:v>0.17500000000000007</c:v>
                </c:pt>
                <c:pt idx="36">
                  <c:v>0.18000000000000008</c:v>
                </c:pt>
                <c:pt idx="37">
                  <c:v>0.18500000000000008</c:v>
                </c:pt>
                <c:pt idx="38">
                  <c:v>0.19000000000000009</c:v>
                </c:pt>
                <c:pt idx="39">
                  <c:v>0.19500000000000009</c:v>
                </c:pt>
                <c:pt idx="40">
                  <c:v>0.20000000000000009</c:v>
                </c:pt>
                <c:pt idx="41">
                  <c:v>0.2050000000000001</c:v>
                </c:pt>
                <c:pt idx="42">
                  <c:v>0.2100000000000001</c:v>
                </c:pt>
                <c:pt idx="43">
                  <c:v>0.21500000000000011</c:v>
                </c:pt>
                <c:pt idx="44">
                  <c:v>0.22000000000000011</c:v>
                </c:pt>
              </c:numCache>
            </c:numRef>
          </c:xVal>
          <c:yVal>
            <c:numRef>
              <c:f>'4QBEP, 4QOP, MC, System Curves'!$O$7:$O$51</c:f>
              <c:numCache>
                <c:formatCode>General</c:formatCode>
                <c:ptCount val="45"/>
                <c:pt idx="0">
                  <c:v>21</c:v>
                </c:pt>
                <c:pt idx="1">
                  <c:v>21.012499999999999</c:v>
                </c:pt>
                <c:pt idx="2">
                  <c:v>21.05</c:v>
                </c:pt>
                <c:pt idx="3">
                  <c:v>21.112500000000001</c:v>
                </c:pt>
                <c:pt idx="4">
                  <c:v>21.2</c:v>
                </c:pt>
                <c:pt idx="5">
                  <c:v>21.3125</c:v>
                </c:pt>
                <c:pt idx="6">
                  <c:v>21.45</c:v>
                </c:pt>
                <c:pt idx="7">
                  <c:v>21.612500000000001</c:v>
                </c:pt>
                <c:pt idx="8">
                  <c:v>21.8</c:v>
                </c:pt>
                <c:pt idx="9">
                  <c:v>22.012499999999999</c:v>
                </c:pt>
                <c:pt idx="10">
                  <c:v>22.25</c:v>
                </c:pt>
                <c:pt idx="11">
                  <c:v>22.512499999999999</c:v>
                </c:pt>
                <c:pt idx="12">
                  <c:v>22.8</c:v>
                </c:pt>
                <c:pt idx="13">
                  <c:v>23.112500000000001</c:v>
                </c:pt>
                <c:pt idx="14">
                  <c:v>23.45</c:v>
                </c:pt>
                <c:pt idx="15">
                  <c:v>23.8125</c:v>
                </c:pt>
                <c:pt idx="16">
                  <c:v>24.2</c:v>
                </c:pt>
                <c:pt idx="17">
                  <c:v>24.612500000000001</c:v>
                </c:pt>
                <c:pt idx="18">
                  <c:v>25.05</c:v>
                </c:pt>
                <c:pt idx="19">
                  <c:v>25.512500000000003</c:v>
                </c:pt>
                <c:pt idx="20">
                  <c:v>26</c:v>
                </c:pt>
                <c:pt idx="21">
                  <c:v>26.512500000000003</c:v>
                </c:pt>
                <c:pt idx="22">
                  <c:v>27.050000000000004</c:v>
                </c:pt>
                <c:pt idx="23">
                  <c:v>27.612500000000004</c:v>
                </c:pt>
                <c:pt idx="24">
                  <c:v>28.200000000000003</c:v>
                </c:pt>
                <c:pt idx="25">
                  <c:v>28.812500000000004</c:v>
                </c:pt>
                <c:pt idx="26">
                  <c:v>29.450000000000003</c:v>
                </c:pt>
                <c:pt idx="27">
                  <c:v>30.112500000000004</c:v>
                </c:pt>
                <c:pt idx="28">
                  <c:v>30.800000000000004</c:v>
                </c:pt>
                <c:pt idx="29">
                  <c:v>31.512500000000006</c:v>
                </c:pt>
                <c:pt idx="30">
                  <c:v>32.250000000000007</c:v>
                </c:pt>
                <c:pt idx="31">
                  <c:v>33.01250000000001</c:v>
                </c:pt>
                <c:pt idx="32">
                  <c:v>33.800000000000011</c:v>
                </c:pt>
                <c:pt idx="33">
                  <c:v>34.612500000000011</c:v>
                </c:pt>
                <c:pt idx="34">
                  <c:v>35.45000000000001</c:v>
                </c:pt>
                <c:pt idx="35">
                  <c:v>36.312500000000014</c:v>
                </c:pt>
                <c:pt idx="36">
                  <c:v>37.200000000000017</c:v>
                </c:pt>
                <c:pt idx="37">
                  <c:v>38.112500000000011</c:v>
                </c:pt>
                <c:pt idx="38">
                  <c:v>39.050000000000018</c:v>
                </c:pt>
                <c:pt idx="39">
                  <c:v>40.012500000000017</c:v>
                </c:pt>
                <c:pt idx="40">
                  <c:v>41.000000000000014</c:v>
                </c:pt>
                <c:pt idx="41">
                  <c:v>42.012500000000017</c:v>
                </c:pt>
                <c:pt idx="42">
                  <c:v>43.050000000000026</c:v>
                </c:pt>
                <c:pt idx="43">
                  <c:v>44.112500000000026</c:v>
                </c:pt>
                <c:pt idx="44">
                  <c:v>45.200000000000024</c:v>
                </c:pt>
              </c:numCache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3-FD64-4236-ABE4-F2B54EE032D9}"/>
            </c:ext>
          </c:extLst>
        </c:ser>
        <c:ser>
          <c:idx val="6"/>
          <c:order val="4"/>
          <c:tx>
            <c:v>BEP Point</c:v>
          </c:tx>
          <c:spPr>
            <a:ln w="12700" cap="rnd">
              <a:solidFill>
                <a:srgbClr val="002060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'4QBEP, 4QOP, MC, System Curves'!$Z$7:$Z$8</c:f>
              <c:numCache>
                <c:formatCode>General</c:formatCode>
                <c:ptCount val="2"/>
                <c:pt idx="0">
                  <c:v>0.13428999999999999</c:v>
                </c:pt>
                <c:pt idx="1">
                  <c:v>0.13428999999999999</c:v>
                </c:pt>
              </c:numCache>
            </c:numRef>
          </c:xVal>
          <c:yVal>
            <c:numRef>
              <c:f>'4QBEP, 4QOP, MC, System Curves'!$AA$7:$AA$8</c:f>
              <c:numCache>
                <c:formatCode>General</c:formatCode>
                <c:ptCount val="2"/>
                <c:pt idx="0">
                  <c:v>0</c:v>
                </c:pt>
                <c:pt idx="1">
                  <c:v>50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FD64-4236-ABE4-F2B54EE032D9}"/>
            </c:ext>
          </c:extLst>
        </c:ser>
        <c:ser>
          <c:idx val="7"/>
          <c:order val="5"/>
          <c:tx>
            <c:v>OP Point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8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'4QBEP, 4QOP, MC, System Curves'!$Z$9</c:f>
              <c:numCache>
                <c:formatCode>General</c:formatCode>
                <c:ptCount val="1"/>
                <c:pt idx="0">
                  <c:v>5.6000000000000001E-2</c:v>
                </c:pt>
              </c:numCache>
            </c:numRef>
          </c:xVal>
          <c:yVal>
            <c:numRef>
              <c:f>'4QBEP, 4QOP, MC, System Curves'!$AA$9</c:f>
              <c:numCache>
                <c:formatCode>General</c:formatCode>
                <c:ptCount val="1"/>
                <c:pt idx="0">
                  <c:v>31.3</c:v>
                </c:pt>
              </c:numCache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5-FD64-4236-ABE4-F2B54EE032D9}"/>
            </c:ext>
          </c:extLst>
        </c:ser>
        <c:ser>
          <c:idx val="9"/>
          <c:order val="6"/>
          <c:tx>
            <c:v>4QOP Point A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8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'4QBEP, 4QOP, MC, System Curves'!$Z$11</c:f>
              <c:numCache>
                <c:formatCode>General</c:formatCode>
                <c:ptCount val="1"/>
                <c:pt idx="0">
                  <c:v>7.0499999999999993E-2</c:v>
                </c:pt>
              </c:numCache>
            </c:numRef>
          </c:xVal>
          <c:yVal>
            <c:numRef>
              <c:f>'4QBEP, 4QOP, MC, System Curves'!$AA$11</c:f>
              <c:numCache>
                <c:formatCode>General</c:formatCode>
                <c:ptCount val="1"/>
                <c:pt idx="0">
                  <c:v>23.5</c:v>
                </c:pt>
              </c:numCache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6-FD64-4236-ABE4-F2B54EE032D9}"/>
            </c:ext>
          </c:extLst>
        </c:ser>
        <c:ser>
          <c:idx val="10"/>
          <c:order val="7"/>
          <c:tx>
            <c:v>4QOP Point B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8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'4QBEP, 4QOP, MC, System Curves'!$Z$12</c:f>
              <c:numCache>
                <c:formatCode>General</c:formatCode>
                <c:ptCount val="1"/>
                <c:pt idx="0">
                  <c:v>0.123</c:v>
                </c:pt>
              </c:numCache>
            </c:numRef>
          </c:xVal>
          <c:yVal>
            <c:numRef>
              <c:f>'4QBEP, 4QOP, MC, System Curves'!$AA$12</c:f>
              <c:numCache>
                <c:formatCode>General</c:formatCode>
                <c:ptCount val="1"/>
                <c:pt idx="0">
                  <c:v>28.55</c:v>
                </c:pt>
              </c:numCache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7-FD64-4236-ABE4-F2B54EE032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0955040"/>
        <c:axId val="1940138512"/>
        <c:extLst/>
      </c:scatterChart>
      <c:valAx>
        <c:axId val="1950955040"/>
        <c:scaling>
          <c:orientation val="minMax"/>
          <c:max val="0.16000000000000003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Flow (m</a:t>
                </a:r>
                <a:r>
                  <a:rPr lang="en-US" baseline="30000"/>
                  <a:t>3</a:t>
                </a:r>
                <a:r>
                  <a:rPr lang="en-US"/>
                  <a:t>/s)</a:t>
                </a:r>
              </a:p>
            </c:rich>
          </c:tx>
          <c:layout>
            <c:manualLayout>
              <c:xMode val="edge"/>
              <c:yMode val="edge"/>
              <c:x val="0.41937493924370567"/>
              <c:y val="0.9342111402741325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940138512"/>
        <c:crossesAt val="-200"/>
        <c:crossBetween val="midCat"/>
        <c:majorUnit val="2.0000000000000004E-2"/>
      </c:valAx>
      <c:valAx>
        <c:axId val="1940138512"/>
        <c:scaling>
          <c:orientation val="minMax"/>
          <c:max val="36"/>
          <c:min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Head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950955040"/>
        <c:crossesAt val="-200"/>
        <c:crossBetween val="midCat"/>
        <c:majorUnit val="2"/>
      </c:valAx>
      <c:spPr>
        <a:noFill/>
        <a:ln>
          <a:noFill/>
        </a:ln>
        <a:effectLst/>
      </c:spPr>
    </c:plotArea>
    <c:legend>
      <c:legendPos val="b"/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ayout>
        <c:manualLayout>
          <c:xMode val="edge"/>
          <c:yMode val="edge"/>
          <c:x val="0.58936035773306117"/>
          <c:y val="0.55630358705161853"/>
          <c:w val="0.35831607854573733"/>
          <c:h val="0.28258530183727032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5" Type="http://schemas.openxmlformats.org/officeDocument/2006/relationships/chart" Target="../charts/chart8.xml"/><Relationship Id="rId4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41</xdr:col>
      <xdr:colOff>381000</xdr:colOff>
      <xdr:row>41</xdr:row>
      <xdr:rowOff>47625</xdr:rowOff>
    </xdr:from>
    <xdr:to>
      <xdr:col>48</xdr:col>
      <xdr:colOff>228600</xdr:colOff>
      <xdr:row>55</xdr:row>
      <xdr:rowOff>123825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8DE2A641-8FD9-4FBC-B1E8-B86E653CF0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</xdr:row>
      <xdr:rowOff>0</xdr:rowOff>
    </xdr:from>
    <xdr:to>
      <xdr:col>19</xdr:col>
      <xdr:colOff>457200</xdr:colOff>
      <xdr:row>15</xdr:row>
      <xdr:rowOff>57150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69ED234-13D1-49CB-8670-5DC515C028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4</xdr:row>
      <xdr:rowOff>0</xdr:rowOff>
    </xdr:from>
    <xdr:to>
      <xdr:col>9</xdr:col>
      <xdr:colOff>590550</xdr:colOff>
      <xdr:row>13</xdr:row>
      <xdr:rowOff>114300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707ED5D-DDF4-471B-9FD9-6B869B17E0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0</xdr:colOff>
      <xdr:row>2</xdr:row>
      <xdr:rowOff>0</xdr:rowOff>
    </xdr:from>
    <xdr:to>
      <xdr:col>22</xdr:col>
      <xdr:colOff>457200</xdr:colOff>
      <xdr:row>13</xdr:row>
      <xdr:rowOff>47625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280EF981-B04E-4B66-9AF3-44F484508C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0</xdr:colOff>
      <xdr:row>14</xdr:row>
      <xdr:rowOff>0</xdr:rowOff>
    </xdr:from>
    <xdr:to>
      <xdr:col>22</xdr:col>
      <xdr:colOff>457200</xdr:colOff>
      <xdr:row>26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F33CD28-3A91-4975-92FB-5871CC96AC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0</xdr:colOff>
      <xdr:row>27</xdr:row>
      <xdr:rowOff>0</xdr:rowOff>
    </xdr:from>
    <xdr:to>
      <xdr:col>22</xdr:col>
      <xdr:colOff>457200</xdr:colOff>
      <xdr:row>39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215E9A6-FDB4-4FD5-985F-E8FA49DC8C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0</xdr:colOff>
      <xdr:row>40</xdr:row>
      <xdr:rowOff>0</xdr:rowOff>
    </xdr:from>
    <xdr:to>
      <xdr:col>22</xdr:col>
      <xdr:colOff>457200</xdr:colOff>
      <xdr:row>52</xdr:row>
      <xdr:rowOff>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AB03ED81-CD40-4C4A-AB66-F017FF2BA42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0</xdr:colOff>
      <xdr:row>53</xdr:row>
      <xdr:rowOff>0</xdr:rowOff>
    </xdr:from>
    <xdr:to>
      <xdr:col>22</xdr:col>
      <xdr:colOff>457200</xdr:colOff>
      <xdr:row>65</xdr:row>
      <xdr:rowOff>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DBF6459E-C0CB-4F3C-A4C3-1439183727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0.70447</cdr:x>
      <cdr:y>0.05784</cdr:y>
    </cdr:from>
    <cdr:to>
      <cdr:x>0.80151</cdr:x>
      <cdr:y>0.12117</cdr:y>
    </cdr:to>
    <cdr:sp macro="" textlink="">
      <cdr:nvSpPr>
        <cdr:cNvPr id="2" name="Rectangle 1">
          <a:extLst xmlns:a="http://schemas.openxmlformats.org/drawingml/2006/main">
            <a:ext uri="{FF2B5EF4-FFF2-40B4-BE49-F238E27FC236}">
              <a16:creationId xmlns:a16="http://schemas.microsoft.com/office/drawing/2014/main" id="{7593E6E9-BD76-4AC6-9B50-D4BA42B102FA}"/>
            </a:ext>
          </a:extLst>
        </cdr:cNvPr>
        <cdr:cNvSpPr/>
      </cdr:nvSpPr>
      <cdr:spPr>
        <a:xfrm xmlns:a="http://schemas.openxmlformats.org/drawingml/2006/main">
          <a:off x="2898773" y="159219"/>
          <a:ext cx="399300" cy="174330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rgbClr val="002060"/>
          </a:solidFill>
          <a:tailEnd type="stealth"/>
        </a:ln>
        <a:effectLst xmlns:a="http://schemas.openxmlformats.org/drawingml/2006/main">
          <a:outerShdw blurRad="50800" dist="38100" dir="2700000" algn="tl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900" baseline="0">
              <a:solidFill>
                <a:srgbClr val="00206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BEP</a:t>
          </a:r>
          <a:endParaRPr lang="en-US" sz="900">
            <a:solidFill>
              <a:srgbClr val="002060"/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0.76928</cdr:x>
      <cdr:y>0.05784</cdr:y>
    </cdr:from>
    <cdr:to>
      <cdr:x>0.86632</cdr:x>
      <cdr:y>0.12117</cdr:y>
    </cdr:to>
    <cdr:sp macro="" textlink="">
      <cdr:nvSpPr>
        <cdr:cNvPr id="2" name="Rectangle 1">
          <a:extLst xmlns:a="http://schemas.openxmlformats.org/drawingml/2006/main">
            <a:ext uri="{FF2B5EF4-FFF2-40B4-BE49-F238E27FC236}">
              <a16:creationId xmlns:a16="http://schemas.microsoft.com/office/drawing/2014/main" id="{7593E6E9-BD76-4AC6-9B50-D4BA42B102FA}"/>
            </a:ext>
          </a:extLst>
        </cdr:cNvPr>
        <cdr:cNvSpPr/>
      </cdr:nvSpPr>
      <cdr:spPr>
        <a:xfrm xmlns:a="http://schemas.openxmlformats.org/drawingml/2006/main">
          <a:off x="3165453" y="132222"/>
          <a:ext cx="399300" cy="144773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rgbClr val="002060"/>
          </a:solidFill>
          <a:tailEnd type="stealth"/>
        </a:ln>
        <a:effectLst xmlns:a="http://schemas.openxmlformats.org/drawingml/2006/main">
          <a:outerShdw blurRad="50800" dist="38100" dir="2700000" algn="tl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900" baseline="0">
              <a:solidFill>
                <a:srgbClr val="00206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BEP</a:t>
          </a:r>
          <a:endParaRPr lang="en-US" sz="900">
            <a:solidFill>
              <a:srgbClr val="002060"/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0.76928</cdr:x>
      <cdr:y>0.05784</cdr:y>
    </cdr:from>
    <cdr:to>
      <cdr:x>0.86632</cdr:x>
      <cdr:y>0.12117</cdr:y>
    </cdr:to>
    <cdr:sp macro="" textlink="">
      <cdr:nvSpPr>
        <cdr:cNvPr id="2" name="Rectangle 1">
          <a:extLst xmlns:a="http://schemas.openxmlformats.org/drawingml/2006/main">
            <a:ext uri="{FF2B5EF4-FFF2-40B4-BE49-F238E27FC236}">
              <a16:creationId xmlns:a16="http://schemas.microsoft.com/office/drawing/2014/main" id="{7593E6E9-BD76-4AC6-9B50-D4BA42B102FA}"/>
            </a:ext>
          </a:extLst>
        </cdr:cNvPr>
        <cdr:cNvSpPr/>
      </cdr:nvSpPr>
      <cdr:spPr>
        <a:xfrm xmlns:a="http://schemas.openxmlformats.org/drawingml/2006/main">
          <a:off x="3165453" y="132222"/>
          <a:ext cx="399300" cy="144773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rgbClr val="002060"/>
          </a:solidFill>
          <a:tailEnd type="stealth"/>
        </a:ln>
        <a:effectLst xmlns:a="http://schemas.openxmlformats.org/drawingml/2006/main">
          <a:outerShdw blurRad="50800" dist="38100" dir="2700000" algn="tl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900" baseline="0">
              <a:solidFill>
                <a:srgbClr val="00206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BEP</a:t>
          </a:r>
          <a:endParaRPr lang="en-US" sz="900">
            <a:solidFill>
              <a:srgbClr val="002060"/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0.38272</cdr:x>
      <cdr:y>0.67639</cdr:y>
    </cdr:from>
    <cdr:to>
      <cdr:x>0.66023</cdr:x>
      <cdr:y>0.80723</cdr:y>
    </cdr:to>
    <cdr:sp macro="" textlink="">
      <cdr:nvSpPr>
        <cdr:cNvPr id="3" name="Callout: Line 2">
          <a:extLst xmlns:a="http://schemas.openxmlformats.org/drawingml/2006/main">
            <a:ext uri="{FF2B5EF4-FFF2-40B4-BE49-F238E27FC236}">
              <a16:creationId xmlns:a16="http://schemas.microsoft.com/office/drawing/2014/main" id="{2F54A792-541B-4C5D-B8D6-73B30DF57123}"/>
            </a:ext>
          </a:extLst>
        </cdr:cNvPr>
        <cdr:cNvSpPr/>
      </cdr:nvSpPr>
      <cdr:spPr>
        <a:xfrm xmlns:a="http://schemas.openxmlformats.org/drawingml/2006/main">
          <a:off x="1574800" y="1546225"/>
          <a:ext cx="1141911" cy="299103"/>
        </a:xfrm>
        <a:prstGeom xmlns:a="http://schemas.openxmlformats.org/drawingml/2006/main" prst="borderCallout1">
          <a:avLst>
            <a:gd name="adj1" fmla="val 997"/>
            <a:gd name="adj2" fmla="val 68762"/>
            <a:gd name="adj3" fmla="val -396820"/>
            <a:gd name="adj4" fmla="val 31640"/>
          </a:avLst>
        </a:prstGeom>
        <a:ln xmlns:a="http://schemas.openxmlformats.org/drawingml/2006/main">
          <a:tailEnd type="stealth"/>
        </a:ln>
        <a:effectLst xmlns:a="http://schemas.openxmlformats.org/drawingml/2006/main">
          <a:outerShdw blurRad="50800" dist="38100" dir="2700000" algn="tl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900">
              <a:latin typeface="Times New Roman" panose="02020603050405020304" pitchFamily="18" charset="0"/>
              <a:cs typeface="Times New Roman" panose="02020603050405020304" pitchFamily="18" charset="0"/>
            </a:rPr>
            <a:t>Initial OP</a:t>
          </a:r>
        </a:p>
        <a:p xmlns:a="http://schemas.openxmlformats.org/drawingml/2006/main">
          <a:pPr algn="ctr"/>
          <a:r>
            <a:rPr lang="en-US" sz="900">
              <a:latin typeface="Times New Roman" panose="02020603050405020304" pitchFamily="18" charset="0"/>
              <a:cs typeface="Times New Roman" panose="02020603050405020304" pitchFamily="18" charset="0"/>
            </a:rPr>
            <a:t>Predicted by 4QBEP</a:t>
          </a:r>
        </a:p>
      </cdr:txBody>
    </cdr:sp>
  </cdr:relSizeAnchor>
  <cdr:relSizeAnchor xmlns:cdr="http://schemas.openxmlformats.org/drawingml/2006/chartDrawing">
    <cdr:from>
      <cdr:x>0.12346</cdr:x>
      <cdr:y>0.67639</cdr:y>
    </cdr:from>
    <cdr:to>
      <cdr:x>0.37037</cdr:x>
      <cdr:y>0.80839</cdr:y>
    </cdr:to>
    <cdr:sp macro="" textlink="">
      <cdr:nvSpPr>
        <cdr:cNvPr id="4" name="Callout: Line 3">
          <a:extLst xmlns:a="http://schemas.openxmlformats.org/drawingml/2006/main">
            <a:ext uri="{FF2B5EF4-FFF2-40B4-BE49-F238E27FC236}">
              <a16:creationId xmlns:a16="http://schemas.microsoft.com/office/drawing/2014/main" id="{6A7A936C-ADC0-4D8F-AA12-6018C0213DE1}"/>
            </a:ext>
          </a:extLst>
        </cdr:cNvPr>
        <cdr:cNvSpPr/>
      </cdr:nvSpPr>
      <cdr:spPr>
        <a:xfrm xmlns:a="http://schemas.openxmlformats.org/drawingml/2006/main" flipH="1">
          <a:off x="508000" y="1546225"/>
          <a:ext cx="1016000" cy="301752"/>
        </a:xfrm>
        <a:prstGeom xmlns:a="http://schemas.openxmlformats.org/drawingml/2006/main" prst="borderCallout1">
          <a:avLst>
            <a:gd name="adj1" fmla="val 211"/>
            <a:gd name="adj2" fmla="val 4807"/>
            <a:gd name="adj3" fmla="val -284410"/>
            <a:gd name="adj4" fmla="val -12970"/>
          </a:avLst>
        </a:prstGeom>
        <a:ln xmlns:a="http://schemas.openxmlformats.org/drawingml/2006/main">
          <a:tailEnd type="stealth"/>
        </a:ln>
        <a:effectLst xmlns:a="http://schemas.openxmlformats.org/drawingml/2006/main">
          <a:outerShdw blurRad="50800" dist="38100" dir="2700000" algn="tl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900">
              <a:latin typeface="Times New Roman" panose="02020603050405020304" pitchFamily="18" charset="0"/>
              <a:cs typeface="Times New Roman" panose="02020603050405020304" pitchFamily="18" charset="0"/>
            </a:rPr>
            <a:t>Initial OP</a:t>
          </a:r>
        </a:p>
        <a:p xmlns:a="http://schemas.openxmlformats.org/drawingml/2006/main">
          <a:pPr algn="ctr"/>
          <a:r>
            <a:rPr lang="en-US" sz="900" baseline="0">
              <a:latin typeface="Times New Roman" panose="02020603050405020304" pitchFamily="18" charset="0"/>
              <a:cs typeface="Times New Roman" panose="02020603050405020304" pitchFamily="18" charset="0"/>
            </a:rPr>
            <a:t>Actual from MC</a:t>
          </a:r>
          <a:endParaRPr lang="en-US" sz="9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0.76928</cdr:x>
      <cdr:y>0.05784</cdr:y>
    </cdr:from>
    <cdr:to>
      <cdr:x>0.86632</cdr:x>
      <cdr:y>0.12117</cdr:y>
    </cdr:to>
    <cdr:sp macro="" textlink="">
      <cdr:nvSpPr>
        <cdr:cNvPr id="2" name="Rectangle 1">
          <a:extLst xmlns:a="http://schemas.openxmlformats.org/drawingml/2006/main">
            <a:ext uri="{FF2B5EF4-FFF2-40B4-BE49-F238E27FC236}">
              <a16:creationId xmlns:a16="http://schemas.microsoft.com/office/drawing/2014/main" id="{7593E6E9-BD76-4AC6-9B50-D4BA42B102FA}"/>
            </a:ext>
          </a:extLst>
        </cdr:cNvPr>
        <cdr:cNvSpPr/>
      </cdr:nvSpPr>
      <cdr:spPr>
        <a:xfrm xmlns:a="http://schemas.openxmlformats.org/drawingml/2006/main">
          <a:off x="3165453" y="132222"/>
          <a:ext cx="399300" cy="144773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rgbClr val="002060"/>
          </a:solidFill>
          <a:tailEnd type="stealth"/>
        </a:ln>
        <a:effectLst xmlns:a="http://schemas.openxmlformats.org/drawingml/2006/main">
          <a:outerShdw blurRad="50800" dist="38100" dir="2700000" algn="tl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900" baseline="0">
              <a:solidFill>
                <a:srgbClr val="00206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BEP</a:t>
          </a:r>
          <a:endParaRPr lang="en-US" sz="900">
            <a:solidFill>
              <a:srgbClr val="002060"/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0.17901</cdr:x>
      <cdr:y>0.625</cdr:y>
    </cdr:from>
    <cdr:to>
      <cdr:x>0.44213</cdr:x>
      <cdr:y>0.82922</cdr:y>
    </cdr:to>
    <cdr:sp macro="" textlink="">
      <cdr:nvSpPr>
        <cdr:cNvPr id="3" name="Callout: Line 2">
          <a:extLst xmlns:a="http://schemas.openxmlformats.org/drawingml/2006/main">
            <a:ext uri="{FF2B5EF4-FFF2-40B4-BE49-F238E27FC236}">
              <a16:creationId xmlns:a16="http://schemas.microsoft.com/office/drawing/2014/main" id="{966FD06A-A70B-4FDB-B74A-7652E19C5FBC}"/>
            </a:ext>
          </a:extLst>
        </cdr:cNvPr>
        <cdr:cNvSpPr/>
      </cdr:nvSpPr>
      <cdr:spPr>
        <a:xfrm xmlns:a="http://schemas.openxmlformats.org/drawingml/2006/main" flipH="1">
          <a:off x="736599" y="1428750"/>
          <a:ext cx="1082675" cy="466852"/>
        </a:xfrm>
        <a:prstGeom xmlns:a="http://schemas.openxmlformats.org/drawingml/2006/main" prst="borderCallout1">
          <a:avLst>
            <a:gd name="adj1" fmla="val 211"/>
            <a:gd name="adj2" fmla="val 26298"/>
            <a:gd name="adj3" fmla="val -156895"/>
            <a:gd name="adj4" fmla="val 14613"/>
          </a:avLst>
        </a:prstGeom>
        <a:ln xmlns:a="http://schemas.openxmlformats.org/drawingml/2006/main">
          <a:tailEnd type="stealth"/>
        </a:ln>
        <a:effectLst xmlns:a="http://schemas.openxmlformats.org/drawingml/2006/main">
          <a:outerShdw blurRad="50800" dist="38100" dir="2700000" algn="tl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900">
              <a:latin typeface="Times New Roman" panose="02020603050405020304" pitchFamily="18" charset="0"/>
              <a:cs typeface="Times New Roman" panose="02020603050405020304" pitchFamily="18" charset="0"/>
            </a:rPr>
            <a:t>Initial OP</a:t>
          </a:r>
        </a:p>
        <a:p xmlns:a="http://schemas.openxmlformats.org/drawingml/2006/main">
          <a:pPr algn="ctr"/>
          <a:r>
            <a:rPr lang="en-US" sz="900">
              <a:latin typeface="Times New Roman" panose="02020603050405020304" pitchFamily="18" charset="0"/>
              <a:cs typeface="Times New Roman" panose="02020603050405020304" pitchFamily="18" charset="0"/>
            </a:rPr>
            <a:t>Predicted by 4QOP</a:t>
          </a:r>
        </a:p>
        <a:p xmlns:a="http://schemas.openxmlformats.org/drawingml/2006/main">
          <a:pPr algn="ctr"/>
          <a:r>
            <a:rPr lang="en-US" sz="900" baseline="0">
              <a:latin typeface="Times New Roman" panose="02020603050405020304" pitchFamily="18" charset="0"/>
              <a:cs typeface="Times New Roman" panose="02020603050405020304" pitchFamily="18" charset="0"/>
            </a:rPr>
            <a:t>Actual from MC</a:t>
          </a:r>
          <a:endParaRPr lang="en-US" sz="9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0.76928</cdr:x>
      <cdr:y>0.05784</cdr:y>
    </cdr:from>
    <cdr:to>
      <cdr:x>0.86632</cdr:x>
      <cdr:y>0.12117</cdr:y>
    </cdr:to>
    <cdr:sp macro="" textlink="">
      <cdr:nvSpPr>
        <cdr:cNvPr id="2" name="Rectangle 1">
          <a:extLst xmlns:a="http://schemas.openxmlformats.org/drawingml/2006/main">
            <a:ext uri="{FF2B5EF4-FFF2-40B4-BE49-F238E27FC236}">
              <a16:creationId xmlns:a16="http://schemas.microsoft.com/office/drawing/2014/main" id="{7593E6E9-BD76-4AC6-9B50-D4BA42B102FA}"/>
            </a:ext>
          </a:extLst>
        </cdr:cNvPr>
        <cdr:cNvSpPr/>
      </cdr:nvSpPr>
      <cdr:spPr>
        <a:xfrm xmlns:a="http://schemas.openxmlformats.org/drawingml/2006/main">
          <a:off x="3165453" y="132222"/>
          <a:ext cx="399300" cy="144773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rgbClr val="002060"/>
          </a:solidFill>
          <a:tailEnd type="stealth"/>
        </a:ln>
        <a:effectLst xmlns:a="http://schemas.openxmlformats.org/drawingml/2006/main">
          <a:outerShdw blurRad="50800" dist="38100" dir="2700000" algn="tl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900" baseline="0">
              <a:solidFill>
                <a:srgbClr val="00206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BEP</a:t>
          </a:r>
          <a:endParaRPr lang="en-US" sz="900">
            <a:solidFill>
              <a:srgbClr val="002060"/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0.1142</cdr:x>
      <cdr:y>0.41806</cdr:y>
    </cdr:from>
    <cdr:to>
      <cdr:x>0.38086</cdr:x>
      <cdr:y>0.61806</cdr:y>
    </cdr:to>
    <cdr:sp macro="" textlink="">
      <cdr:nvSpPr>
        <cdr:cNvPr id="4" name="Callout: Line 3">
          <a:extLst xmlns:a="http://schemas.openxmlformats.org/drawingml/2006/main">
            <a:ext uri="{FF2B5EF4-FFF2-40B4-BE49-F238E27FC236}">
              <a16:creationId xmlns:a16="http://schemas.microsoft.com/office/drawing/2014/main" id="{117DE3D8-7D0E-45CB-A7B6-463B1B0BA37D}"/>
            </a:ext>
          </a:extLst>
        </cdr:cNvPr>
        <cdr:cNvSpPr/>
      </cdr:nvSpPr>
      <cdr:spPr>
        <a:xfrm xmlns:a="http://schemas.openxmlformats.org/drawingml/2006/main" flipH="1">
          <a:off x="469899" y="955675"/>
          <a:ext cx="1097280" cy="457200"/>
        </a:xfrm>
        <a:prstGeom xmlns:a="http://schemas.openxmlformats.org/drawingml/2006/main" prst="borderCallout1">
          <a:avLst>
            <a:gd name="adj1" fmla="val 211"/>
            <a:gd name="adj2" fmla="val 55120"/>
            <a:gd name="adj3" fmla="val -62685"/>
            <a:gd name="adj4" fmla="val -5580"/>
          </a:avLst>
        </a:prstGeom>
        <a:ln xmlns:a="http://schemas.openxmlformats.org/drawingml/2006/main">
          <a:tailEnd type="stealth"/>
        </a:ln>
        <a:effectLst xmlns:a="http://schemas.openxmlformats.org/drawingml/2006/main">
          <a:outerShdw blurRad="50800" dist="38100" dir="2700000" algn="tl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900">
              <a:latin typeface="Times New Roman" panose="02020603050405020304" pitchFamily="18" charset="0"/>
              <a:cs typeface="Times New Roman" panose="02020603050405020304" pitchFamily="18" charset="0"/>
            </a:rPr>
            <a:t>Initial OP</a:t>
          </a:r>
        </a:p>
        <a:p xmlns:a="http://schemas.openxmlformats.org/drawingml/2006/main">
          <a:pPr algn="ctr"/>
          <a:r>
            <a:rPr lang="en-US" sz="900">
              <a:latin typeface="Times New Roman" panose="02020603050405020304" pitchFamily="18" charset="0"/>
              <a:cs typeface="Times New Roman" panose="02020603050405020304" pitchFamily="18" charset="0"/>
            </a:rPr>
            <a:t>Predicted by 4QOP</a:t>
          </a:r>
        </a:p>
        <a:p xmlns:a="http://schemas.openxmlformats.org/drawingml/2006/main">
          <a:pPr algn="ctr"/>
          <a:r>
            <a:rPr lang="en-US" sz="900" baseline="0">
              <a:latin typeface="Times New Roman" panose="02020603050405020304" pitchFamily="18" charset="0"/>
              <a:cs typeface="Times New Roman" panose="02020603050405020304" pitchFamily="18" charset="0"/>
            </a:rPr>
            <a:t>Actual from MC</a:t>
          </a:r>
          <a:endParaRPr lang="en-US" sz="9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0.5054</cdr:x>
      <cdr:y>0.13472</cdr:y>
    </cdr:from>
    <cdr:to>
      <cdr:x>0.77207</cdr:x>
      <cdr:y>0.27072</cdr:y>
    </cdr:to>
    <cdr:sp macro="" textlink="">
      <cdr:nvSpPr>
        <cdr:cNvPr id="5" name="Callout: Line 4">
          <a:extLst xmlns:a="http://schemas.openxmlformats.org/drawingml/2006/main">
            <a:ext uri="{FF2B5EF4-FFF2-40B4-BE49-F238E27FC236}">
              <a16:creationId xmlns:a16="http://schemas.microsoft.com/office/drawing/2014/main" id="{CF0325E7-CEAD-4048-901D-8B8399791F5B}"/>
            </a:ext>
          </a:extLst>
        </cdr:cNvPr>
        <cdr:cNvSpPr/>
      </cdr:nvSpPr>
      <cdr:spPr>
        <a:xfrm xmlns:a="http://schemas.openxmlformats.org/drawingml/2006/main" flipH="1">
          <a:off x="2079623" y="307975"/>
          <a:ext cx="1097280" cy="310896"/>
        </a:xfrm>
        <a:prstGeom xmlns:a="http://schemas.openxmlformats.org/drawingml/2006/main" prst="borderCallout1">
          <a:avLst>
            <a:gd name="adj1" fmla="val 99782"/>
            <a:gd name="adj2" fmla="val 13887"/>
            <a:gd name="adj3" fmla="val 195403"/>
            <a:gd name="adj4" fmla="val 6139"/>
          </a:avLst>
        </a:prstGeom>
        <a:ln xmlns:a="http://schemas.openxmlformats.org/drawingml/2006/main">
          <a:tailEnd type="stealth"/>
        </a:ln>
        <a:effectLst xmlns:a="http://schemas.openxmlformats.org/drawingml/2006/main">
          <a:outerShdw blurRad="50800" dist="38100" dir="2700000" algn="tl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900">
              <a:latin typeface="Times New Roman" panose="02020603050405020304" pitchFamily="18" charset="0"/>
              <a:cs typeface="Times New Roman" panose="02020603050405020304" pitchFamily="18" charset="0"/>
            </a:rPr>
            <a:t>Final OP</a:t>
          </a:r>
        </a:p>
        <a:p xmlns:a="http://schemas.openxmlformats.org/drawingml/2006/main">
          <a:pPr algn="ctr"/>
          <a:r>
            <a:rPr lang="en-US" sz="900" baseline="0">
              <a:latin typeface="Times New Roman" panose="02020603050405020304" pitchFamily="18" charset="0"/>
              <a:cs typeface="Times New Roman" panose="02020603050405020304" pitchFamily="18" charset="0"/>
            </a:rPr>
            <a:t>Actual from MC</a:t>
          </a:r>
          <a:endParaRPr lang="en-US" sz="9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0.11651</cdr:x>
      <cdr:y>0.69306</cdr:y>
    </cdr:from>
    <cdr:to>
      <cdr:x>0.38318</cdr:x>
      <cdr:y>0.82906</cdr:y>
    </cdr:to>
    <cdr:sp macro="" textlink="">
      <cdr:nvSpPr>
        <cdr:cNvPr id="6" name="Callout: Line 5">
          <a:extLst xmlns:a="http://schemas.openxmlformats.org/drawingml/2006/main">
            <a:ext uri="{FF2B5EF4-FFF2-40B4-BE49-F238E27FC236}">
              <a16:creationId xmlns:a16="http://schemas.microsoft.com/office/drawing/2014/main" id="{1235EC92-C1F7-4F8A-AE87-B76D048EF35B}"/>
            </a:ext>
          </a:extLst>
        </cdr:cNvPr>
        <cdr:cNvSpPr/>
      </cdr:nvSpPr>
      <cdr:spPr>
        <a:xfrm xmlns:a="http://schemas.openxmlformats.org/drawingml/2006/main" flipH="1">
          <a:off x="479422" y="1584326"/>
          <a:ext cx="1097280" cy="310896"/>
        </a:xfrm>
        <a:prstGeom xmlns:a="http://schemas.openxmlformats.org/drawingml/2006/main" prst="borderCallout1">
          <a:avLst>
            <a:gd name="adj1" fmla="val 93655"/>
            <a:gd name="adj2" fmla="val -2"/>
            <a:gd name="adj3" fmla="val 2389"/>
            <a:gd name="adj4" fmla="val -35095"/>
          </a:avLst>
        </a:prstGeom>
        <a:ln xmlns:a="http://schemas.openxmlformats.org/drawingml/2006/main">
          <a:tailEnd type="stealth"/>
        </a:ln>
        <a:effectLst xmlns:a="http://schemas.openxmlformats.org/drawingml/2006/main">
          <a:outerShdw blurRad="50800" dist="38100" dir="2700000" algn="tl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900">
              <a:latin typeface="Times New Roman" panose="02020603050405020304" pitchFamily="18" charset="0"/>
              <a:cs typeface="Times New Roman" panose="02020603050405020304" pitchFamily="18" charset="0"/>
            </a:rPr>
            <a:t>Final OP</a:t>
          </a:r>
        </a:p>
        <a:p xmlns:a="http://schemas.openxmlformats.org/drawingml/2006/main">
          <a:pPr algn="ctr"/>
          <a:r>
            <a:rPr lang="en-US" sz="900">
              <a:latin typeface="Times New Roman" panose="02020603050405020304" pitchFamily="18" charset="0"/>
              <a:cs typeface="Times New Roman" panose="02020603050405020304" pitchFamily="18" charset="0"/>
            </a:rPr>
            <a:t>Predicted by 4QOP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N45"/>
  <sheetViews>
    <sheetView zoomScaleNormal="100" workbookViewId="0"/>
  </sheetViews>
  <sheetFormatPr defaultRowHeight="15" x14ac:dyDescent="0.25"/>
  <cols>
    <col min="2" max="2" width="9.140625" style="10"/>
    <col min="4" max="4" width="9.140625" style="10"/>
    <col min="6" max="6" width="9.140625" style="10"/>
    <col min="8" max="8" width="9.140625" style="10"/>
    <col min="10" max="10" width="9.140625" style="10"/>
    <col min="12" max="12" width="9.140625" style="10"/>
    <col min="13" max="21" width="9.140625" style="5"/>
  </cols>
  <sheetData>
    <row r="1" spans="1:21" s="8" customFormat="1" x14ac:dyDescent="0.25">
      <c r="A1" s="8" t="s">
        <v>14</v>
      </c>
      <c r="B1" s="9"/>
      <c r="D1" s="9"/>
      <c r="F1" s="9"/>
      <c r="H1" s="9"/>
      <c r="J1" s="9"/>
      <c r="L1" s="9"/>
    </row>
    <row r="3" spans="1:21" s="3" customFormat="1" x14ac:dyDescent="0.25">
      <c r="A3" s="18" t="s">
        <v>7</v>
      </c>
      <c r="B3" s="19"/>
      <c r="C3" s="20" t="s">
        <v>8</v>
      </c>
      <c r="D3" s="19"/>
      <c r="E3" s="20" t="s">
        <v>9</v>
      </c>
      <c r="F3" s="19"/>
      <c r="G3" s="20" t="s">
        <v>10</v>
      </c>
      <c r="H3" s="19"/>
      <c r="I3" s="21" t="s">
        <v>11</v>
      </c>
      <c r="J3" s="22"/>
      <c r="K3" s="21" t="s">
        <v>12</v>
      </c>
      <c r="L3" s="22"/>
      <c r="M3" s="6"/>
      <c r="N3" s="6"/>
      <c r="O3" s="6"/>
      <c r="P3" s="6"/>
      <c r="Q3" s="6"/>
      <c r="R3" s="6"/>
      <c r="S3" s="6"/>
      <c r="T3" s="6"/>
      <c r="U3" s="6"/>
    </row>
    <row r="4" spans="1:21" s="3" customFormat="1" ht="15.75" thickBot="1" x14ac:dyDescent="0.3">
      <c r="A4" s="23" t="s">
        <v>5</v>
      </c>
      <c r="B4" s="15" t="s">
        <v>13</v>
      </c>
      <c r="C4" s="23" t="s">
        <v>5</v>
      </c>
      <c r="D4" s="15" t="s">
        <v>13</v>
      </c>
      <c r="E4" s="23" t="s">
        <v>5</v>
      </c>
      <c r="F4" s="15" t="s">
        <v>13</v>
      </c>
      <c r="G4" s="23" t="s">
        <v>5</v>
      </c>
      <c r="H4" s="15" t="s">
        <v>13</v>
      </c>
      <c r="I4" s="23" t="s">
        <v>5</v>
      </c>
      <c r="J4" s="15" t="s">
        <v>13</v>
      </c>
      <c r="K4" s="23" t="s">
        <v>5</v>
      </c>
      <c r="L4" s="15" t="s">
        <v>13</v>
      </c>
      <c r="M4" s="6"/>
      <c r="N4" s="6"/>
      <c r="O4" s="6"/>
      <c r="P4" s="6"/>
      <c r="Q4" s="6"/>
      <c r="R4" s="6"/>
      <c r="S4" s="6"/>
      <c r="T4" s="6"/>
      <c r="U4" s="6"/>
    </row>
    <row r="5" spans="1:21" x14ac:dyDescent="0.25">
      <c r="A5">
        <v>-230.30270185750399</v>
      </c>
      <c r="B5" s="10">
        <v>78.924032246027807</v>
      </c>
      <c r="C5">
        <v>-231.82509532727499</v>
      </c>
      <c r="D5" s="10">
        <v>122.730424592837</v>
      </c>
      <c r="E5">
        <v>-245.911143962842</v>
      </c>
      <c r="F5" s="10">
        <v>-185.60342698445899</v>
      </c>
      <c r="G5">
        <v>-247.20858993812999</v>
      </c>
      <c r="H5" s="10">
        <v>-81.778231265924902</v>
      </c>
      <c r="I5">
        <v>-229</v>
      </c>
      <c r="J5" s="10">
        <v>105</v>
      </c>
      <c r="K5">
        <v>-248</v>
      </c>
      <c r="L5" s="10">
        <v>-140</v>
      </c>
    </row>
    <row r="6" spans="1:21" x14ac:dyDescent="0.25">
      <c r="A6">
        <v>-201.130601032697</v>
      </c>
      <c r="B6" s="10">
        <v>62.405183564973498</v>
      </c>
      <c r="C6">
        <v>-200.94296710365001</v>
      </c>
      <c r="D6" s="10">
        <v>112.468261258924</v>
      </c>
      <c r="E6">
        <v>-200.30117377815799</v>
      </c>
      <c r="F6" s="10">
        <v>-166.29325708335799</v>
      </c>
      <c r="G6">
        <v>-198.18176326141801</v>
      </c>
      <c r="H6" s="10">
        <v>-50.808038585780302</v>
      </c>
      <c r="I6">
        <v>0</v>
      </c>
      <c r="J6" s="10">
        <v>0</v>
      </c>
      <c r="K6">
        <v>0</v>
      </c>
      <c r="L6" s="10">
        <v>0</v>
      </c>
    </row>
    <row r="7" spans="1:21" x14ac:dyDescent="0.25">
      <c r="A7">
        <v>-150.088486455175</v>
      </c>
      <c r="B7" s="10">
        <v>31.079379279954701</v>
      </c>
      <c r="C7">
        <v>-159.37281227012099</v>
      </c>
      <c r="D7" s="10">
        <v>103.905197779665</v>
      </c>
      <c r="E7">
        <v>-153.57215199769701</v>
      </c>
      <c r="F7" s="10">
        <v>-148.40613328405499</v>
      </c>
      <c r="G7">
        <v>-148.590613328405</v>
      </c>
      <c r="H7" s="10">
        <v>-19.269347083678401</v>
      </c>
      <c r="I7">
        <v>142</v>
      </c>
      <c r="J7" s="10">
        <v>267</v>
      </c>
      <c r="K7">
        <v>89</v>
      </c>
      <c r="L7" s="10">
        <v>270</v>
      </c>
    </row>
    <row r="8" spans="1:21" x14ac:dyDescent="0.25">
      <c r="A8">
        <v>-130.47576572766701</v>
      </c>
      <c r="B8" s="10">
        <v>13.9984283881605</v>
      </c>
      <c r="C8">
        <v>-125.087686878773</v>
      </c>
      <c r="D8" s="10">
        <v>101.605216258764</v>
      </c>
      <c r="E8">
        <v>-106.851659032192</v>
      </c>
      <c r="F8" s="10">
        <v>-132.79460392538701</v>
      </c>
      <c r="G8">
        <v>-101.52505872444399</v>
      </c>
      <c r="H8" s="10">
        <v>13.4089406856456</v>
      </c>
    </row>
    <row r="9" spans="1:21" x14ac:dyDescent="0.25">
      <c r="A9">
        <v>-123.787042597877</v>
      </c>
      <c r="B9" s="10">
        <v>-1.3666315445328701</v>
      </c>
      <c r="C9">
        <v>-95.845223330573305</v>
      </c>
      <c r="D9" s="10">
        <v>103.86002171294101</v>
      </c>
      <c r="E9">
        <v>-61.825201937462403</v>
      </c>
      <c r="F9" s="10">
        <v>-119.173020337669</v>
      </c>
      <c r="G9">
        <v>-74.455666153753199</v>
      </c>
      <c r="H9" s="10">
        <v>35.861245953254901</v>
      </c>
    </row>
    <row r="10" spans="1:21" x14ac:dyDescent="0.25">
      <c r="A10">
        <v>-122.786328309624</v>
      </c>
      <c r="B10" s="10">
        <v>-34.363550510129798</v>
      </c>
      <c r="C10">
        <v>-58.1571007715024</v>
      </c>
      <c r="D10" s="10">
        <v>109.522222005053</v>
      </c>
      <c r="E10">
        <v>-23.0009701527012</v>
      </c>
      <c r="F10" s="10">
        <v>-110.382677266088</v>
      </c>
      <c r="G10">
        <v>-56.397321952103503</v>
      </c>
      <c r="H10" s="10">
        <v>54.053208255892798</v>
      </c>
    </row>
    <row r="11" spans="1:21" x14ac:dyDescent="0.25">
      <c r="A11">
        <v>-115.595115831968</v>
      </c>
      <c r="B11" s="10">
        <v>-65.658171315463093</v>
      </c>
      <c r="C11">
        <v>-21.5677738726861</v>
      </c>
      <c r="D11" s="10">
        <v>122.012005195469</v>
      </c>
      <c r="E11">
        <v>22.562091549721199</v>
      </c>
      <c r="F11" s="10">
        <v>-103.588276788474</v>
      </c>
      <c r="G11">
        <v>-41.146734707656996</v>
      </c>
      <c r="H11" s="10">
        <v>73.100517414773904</v>
      </c>
    </row>
    <row r="12" spans="1:21" x14ac:dyDescent="0.25">
      <c r="A12">
        <v>-105.558832831673</v>
      </c>
      <c r="B12" s="10">
        <v>-87.852413299265393</v>
      </c>
      <c r="C12">
        <v>6.6121414788253698</v>
      </c>
      <c r="D12" s="10">
        <v>140.76566992064599</v>
      </c>
      <c r="E12">
        <v>53.497524866826097</v>
      </c>
      <c r="F12" s="10">
        <v>-99.627974868425198</v>
      </c>
      <c r="G12">
        <v>-21.3399834398842</v>
      </c>
      <c r="H12" s="10">
        <v>107.78934004740501</v>
      </c>
    </row>
    <row r="13" spans="1:21" x14ac:dyDescent="0.25">
      <c r="A13">
        <v>-85.405243088994496</v>
      </c>
      <c r="B13" s="10">
        <v>-110.622750080846</v>
      </c>
      <c r="C13">
        <v>28.6164840671075</v>
      </c>
      <c r="D13" s="10">
        <v>161.79932675666899</v>
      </c>
      <c r="E13">
        <v>91.170721999722801</v>
      </c>
      <c r="F13" s="10">
        <v>-97.948064847423097</v>
      </c>
      <c r="G13">
        <v>-5.4643051325698098</v>
      </c>
      <c r="H13" s="10">
        <v>143.618758417762</v>
      </c>
    </row>
    <row r="14" spans="1:21" x14ac:dyDescent="0.25">
      <c r="A14">
        <v>-52.282879470076203</v>
      </c>
      <c r="B14" s="10">
        <v>-123.16210700819801</v>
      </c>
      <c r="C14">
        <v>48.9470467201375</v>
      </c>
      <c r="D14" s="10">
        <v>186.24757461824601</v>
      </c>
      <c r="E14">
        <v>124.926705496465</v>
      </c>
      <c r="F14" s="10">
        <v>-91.429718122665705</v>
      </c>
      <c r="G14">
        <v>8.7141389983617596</v>
      </c>
      <c r="H14" s="10">
        <v>176.604883101929</v>
      </c>
    </row>
    <row r="15" spans="1:21" x14ac:dyDescent="0.25">
      <c r="A15">
        <v>-20.798048322844</v>
      </c>
      <c r="B15" s="10">
        <v>-122.615596537301</v>
      </c>
      <c r="C15">
        <v>66.453860887920598</v>
      </c>
      <c r="D15" s="10">
        <v>207.28442975987801</v>
      </c>
      <c r="E15">
        <v>145.75975749736099</v>
      </c>
      <c r="F15" s="10">
        <v>-82.911031133728201</v>
      </c>
      <c r="G15">
        <v>24.325779409308399</v>
      </c>
      <c r="H15" s="10">
        <v>216.98569024765499</v>
      </c>
    </row>
    <row r="16" spans="1:21" x14ac:dyDescent="0.25">
      <c r="A16">
        <v>15.2184265047139</v>
      </c>
      <c r="B16" s="10">
        <v>-112.969906609476</v>
      </c>
      <c r="C16">
        <v>83.960675055703803</v>
      </c>
      <c r="D16" s="10">
        <v>228.32128490150899</v>
      </c>
      <c r="E16">
        <v>159.88276433107399</v>
      </c>
      <c r="F16" s="10">
        <v>-64.716270313682699</v>
      </c>
      <c r="G16">
        <v>42.788886954111298</v>
      </c>
      <c r="H16" s="10">
        <v>268.173572045387</v>
      </c>
    </row>
    <row r="17" spans="1:6" x14ac:dyDescent="0.25">
      <c r="A17">
        <v>49.590972249368399</v>
      </c>
      <c r="B17" s="10">
        <v>-91.945045113877399</v>
      </c>
      <c r="C17">
        <v>98.370107925045801</v>
      </c>
      <c r="D17" s="10">
        <v>247.93809235285099</v>
      </c>
      <c r="E17">
        <v>163.04944225103799</v>
      </c>
      <c r="F17" s="10">
        <v>-44.807017793240199</v>
      </c>
    </row>
    <row r="18" spans="1:6" x14ac:dyDescent="0.25">
      <c r="A18">
        <v>71.049115313131907</v>
      </c>
      <c r="B18" s="10">
        <v>-66.644248913464594</v>
      </c>
      <c r="C18">
        <v>119.553552073745</v>
      </c>
      <c r="D18" s="10">
        <v>274.94578427784</v>
      </c>
      <c r="E18">
        <v>157.23812095991801</v>
      </c>
      <c r="F18" s="10">
        <v>-20.3401797803119</v>
      </c>
    </row>
    <row r="19" spans="1:6" x14ac:dyDescent="0.25">
      <c r="A19">
        <v>82.132310349361603</v>
      </c>
      <c r="B19" s="10">
        <v>-34.509273309428998</v>
      </c>
      <c r="E19">
        <v>147.75763240096799</v>
      </c>
      <c r="F19" s="10">
        <v>0.14696658481369601</v>
      </c>
    </row>
    <row r="20" spans="1:6" x14ac:dyDescent="0.25">
      <c r="A20">
        <v>85.912352211628303</v>
      </c>
      <c r="B20" s="10">
        <v>-0.94685393338289703</v>
      </c>
      <c r="E20">
        <v>131.26468111116199</v>
      </c>
      <c r="F20" s="10">
        <v>24.621400573562699</v>
      </c>
    </row>
    <row r="21" spans="1:6" x14ac:dyDescent="0.25">
      <c r="A21">
        <v>88.321031702315906</v>
      </c>
      <c r="B21" s="10">
        <v>41.718942675702401</v>
      </c>
      <c r="E21">
        <v>118.419575051794</v>
      </c>
      <c r="F21" s="10">
        <v>47.386540108529097</v>
      </c>
    </row>
    <row r="22" spans="1:6" x14ac:dyDescent="0.25">
      <c r="A22">
        <v>92.937963532208698</v>
      </c>
      <c r="B22" s="10">
        <v>73.574066538971294</v>
      </c>
      <c r="E22">
        <v>108.375829338412</v>
      </c>
      <c r="F22" s="10">
        <v>67.589636956776602</v>
      </c>
    </row>
    <row r="23" spans="1:6" x14ac:dyDescent="0.25">
      <c r="A23">
        <v>98.651558818616905</v>
      </c>
      <c r="B23" s="10">
        <v>98.032708893777098</v>
      </c>
      <c r="E23">
        <v>102.81788492496401</v>
      </c>
      <c r="F23" s="10">
        <v>84.660593143543807</v>
      </c>
    </row>
    <row r="24" spans="1:6" x14ac:dyDescent="0.25">
      <c r="A24">
        <v>107.77028347648699</v>
      </c>
      <c r="B24" s="10">
        <v>131.02243167175399</v>
      </c>
      <c r="E24">
        <v>99.222278686136093</v>
      </c>
      <c r="F24" s="10">
        <v>100.30790354621</v>
      </c>
    </row>
    <row r="25" spans="1:6" x14ac:dyDescent="0.25">
      <c r="A25">
        <v>123.109357176109</v>
      </c>
      <c r="B25" s="10">
        <v>173.679033152214</v>
      </c>
      <c r="E25">
        <v>97.955394297776394</v>
      </c>
      <c r="F25" s="10">
        <v>137.28731267701701</v>
      </c>
    </row>
    <row r="26" spans="1:6" x14ac:dyDescent="0.25">
      <c r="A26">
        <v>135.60549255683199</v>
      </c>
      <c r="B26" s="10">
        <v>207.804154421302</v>
      </c>
      <c r="E26">
        <v>99.1938493029471</v>
      </c>
      <c r="F26" s="10">
        <v>167.72258874409599</v>
      </c>
    </row>
    <row r="27" spans="1:6" x14ac:dyDescent="0.25">
      <c r="A27">
        <v>148.06964488146701</v>
      </c>
      <c r="B27" s="10">
        <v>233.39579653801101</v>
      </c>
      <c r="E27">
        <v>105.262101144638</v>
      </c>
      <c r="F27" s="10">
        <v>211.80803325527</v>
      </c>
    </row>
    <row r="28" spans="1:6" x14ac:dyDescent="0.25">
      <c r="A28">
        <v>163.38313213621899</v>
      </c>
      <c r="B28" s="10">
        <v>269.22561469656898</v>
      </c>
      <c r="E28">
        <v>113.829295768641</v>
      </c>
      <c r="F28" s="10">
        <v>247.64264887224101</v>
      </c>
    </row>
    <row r="29" spans="1:6" x14ac:dyDescent="0.25">
      <c r="E29">
        <v>119.813325562635</v>
      </c>
      <c r="F29" s="10">
        <v>269.25659828215402</v>
      </c>
    </row>
    <row r="35" spans="11:40" x14ac:dyDescent="0.25">
      <c r="K35" s="3"/>
    </row>
    <row r="36" spans="11:40" x14ac:dyDescent="0.25">
      <c r="K36" s="3"/>
    </row>
    <row r="37" spans="11:40" x14ac:dyDescent="0.25">
      <c r="K37" s="3"/>
    </row>
    <row r="45" spans="11:40" x14ac:dyDescent="0.25">
      <c r="AN45" s="4"/>
    </row>
  </sheetData>
  <mergeCells count="6">
    <mergeCell ref="K3:L3"/>
    <mergeCell ref="A3:B3"/>
    <mergeCell ref="C3:D3"/>
    <mergeCell ref="E3:F3"/>
    <mergeCell ref="G3:H3"/>
    <mergeCell ref="I3:J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93"/>
  <sheetViews>
    <sheetView zoomScaleNormal="100" workbookViewId="0">
      <selection activeCell="N12" sqref="N12"/>
    </sheetView>
  </sheetViews>
  <sheetFormatPr defaultRowHeight="15" x14ac:dyDescent="0.25"/>
  <cols>
    <col min="1" max="3" width="9.28515625" bestFit="1" customWidth="1"/>
    <col min="4" max="4" width="9.140625" style="5"/>
    <col min="5" max="5" width="11" style="5" customWidth="1"/>
    <col min="6" max="6" width="9.140625" style="5"/>
    <col min="7" max="7" width="10.85546875" style="5" customWidth="1"/>
    <col min="8" max="8" width="9.140625" style="5"/>
    <col min="9" max="9" width="12.7109375" style="5" bestFit="1" customWidth="1"/>
    <col min="10" max="13" width="9.140625" style="5"/>
  </cols>
  <sheetData>
    <row r="1" spans="1:13" s="8" customFormat="1" x14ac:dyDescent="0.25">
      <c r="A1" s="8" t="s">
        <v>15</v>
      </c>
    </row>
    <row r="2" spans="1:13" s="8" customFormat="1" x14ac:dyDescent="0.25">
      <c r="A2" s="8" t="s">
        <v>41</v>
      </c>
    </row>
    <row r="3" spans="1:13" s="8" customFormat="1" x14ac:dyDescent="0.25">
      <c r="A3" s="11" t="s">
        <v>16</v>
      </c>
    </row>
    <row r="4" spans="1:13" s="14" customFormat="1" ht="18.75" thickBot="1" x14ac:dyDescent="0.4">
      <c r="A4" s="14" t="s">
        <v>1</v>
      </c>
      <c r="B4" s="14" t="s">
        <v>26</v>
      </c>
      <c r="C4" s="14" t="s">
        <v>28</v>
      </c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3" x14ac:dyDescent="0.25">
      <c r="A5">
        <v>0</v>
      </c>
      <c r="B5">
        <v>0.63400000000000001</v>
      </c>
      <c r="C5">
        <v>-0.68400000000000005</v>
      </c>
      <c r="G5" s="7"/>
    </row>
    <row r="6" spans="1:13" x14ac:dyDescent="0.25">
      <c r="A6">
        <v>4.0910000000000002</v>
      </c>
      <c r="B6">
        <v>0.64300000000000002</v>
      </c>
      <c r="C6">
        <v>-0.54700000000000004</v>
      </c>
      <c r="G6" s="7"/>
    </row>
    <row r="7" spans="1:13" x14ac:dyDescent="0.25">
      <c r="A7">
        <v>8.1820000000000004</v>
      </c>
      <c r="B7">
        <v>0.64600000000000002</v>
      </c>
      <c r="C7">
        <v>-0.41399999999999998</v>
      </c>
      <c r="G7" s="7"/>
    </row>
    <row r="8" spans="1:13" x14ac:dyDescent="0.25">
      <c r="A8">
        <v>12.273</v>
      </c>
      <c r="B8">
        <v>0.64</v>
      </c>
      <c r="C8">
        <v>-0.29199999999999998</v>
      </c>
      <c r="G8" s="7"/>
    </row>
    <row r="9" spans="1:13" x14ac:dyDescent="0.25">
      <c r="A9">
        <v>16.364000000000001</v>
      </c>
      <c r="B9">
        <v>0.629</v>
      </c>
      <c r="C9">
        <v>-0.187</v>
      </c>
      <c r="G9" s="7"/>
    </row>
    <row r="10" spans="1:13" x14ac:dyDescent="0.25">
      <c r="A10">
        <v>20.454999999999998</v>
      </c>
      <c r="B10">
        <v>0.61299999999999999</v>
      </c>
      <c r="C10">
        <v>-0.105</v>
      </c>
      <c r="G10" s="7"/>
    </row>
    <row r="11" spans="1:13" x14ac:dyDescent="0.25">
      <c r="A11">
        <v>24.545000000000002</v>
      </c>
      <c r="B11">
        <v>0.59499999999999997</v>
      </c>
      <c r="C11">
        <v>-5.2999999999999999E-2</v>
      </c>
      <c r="G11" s="7"/>
    </row>
    <row r="12" spans="1:13" x14ac:dyDescent="0.25">
      <c r="A12">
        <v>28.635999999999999</v>
      </c>
      <c r="B12">
        <v>0.57499999999999996</v>
      </c>
      <c r="C12">
        <v>-1.2E-2</v>
      </c>
      <c r="G12" s="7"/>
    </row>
    <row r="13" spans="1:13" x14ac:dyDescent="0.25">
      <c r="A13">
        <v>32.726999999999997</v>
      </c>
      <c r="B13">
        <v>0.55200000000000005</v>
      </c>
      <c r="C13">
        <v>4.2000000000000003E-2</v>
      </c>
      <c r="G13" s="7"/>
    </row>
    <row r="14" spans="1:13" x14ac:dyDescent="0.25">
      <c r="A14">
        <v>36.817999999999998</v>
      </c>
      <c r="B14">
        <v>0.53300000000000003</v>
      </c>
      <c r="C14">
        <v>9.7000000000000003E-2</v>
      </c>
      <c r="G14" s="7"/>
    </row>
    <row r="15" spans="1:13" x14ac:dyDescent="0.25">
      <c r="A15">
        <v>40.908999999999999</v>
      </c>
      <c r="B15">
        <v>0.51600000000000001</v>
      </c>
      <c r="C15">
        <v>0.156</v>
      </c>
      <c r="G15" s="7"/>
    </row>
    <row r="16" spans="1:13" x14ac:dyDescent="0.25">
      <c r="A16">
        <v>45</v>
      </c>
      <c r="B16">
        <v>0.505</v>
      </c>
      <c r="C16">
        <v>0.22700000000000001</v>
      </c>
      <c r="G16" s="7"/>
    </row>
    <row r="17" spans="1:7" x14ac:dyDescent="0.25">
      <c r="A17">
        <v>49.091000000000001</v>
      </c>
      <c r="B17">
        <v>0.504</v>
      </c>
      <c r="C17">
        <v>0.3</v>
      </c>
      <c r="G17" s="7"/>
    </row>
    <row r="18" spans="1:7" x14ac:dyDescent="0.25">
      <c r="A18">
        <v>53.182000000000002</v>
      </c>
      <c r="B18">
        <v>0.51</v>
      </c>
      <c r="C18">
        <v>0.371</v>
      </c>
      <c r="G18" s="7"/>
    </row>
    <row r="19" spans="1:7" x14ac:dyDescent="0.25">
      <c r="A19">
        <v>57.273000000000003</v>
      </c>
      <c r="B19">
        <v>0.51200000000000001</v>
      </c>
      <c r="C19">
        <v>0.44400000000000001</v>
      </c>
      <c r="G19" s="7"/>
    </row>
    <row r="20" spans="1:7" x14ac:dyDescent="0.25">
      <c r="A20">
        <v>61.363999999999997</v>
      </c>
      <c r="B20">
        <v>0.52200000000000002</v>
      </c>
      <c r="C20">
        <v>0.52200000000000002</v>
      </c>
      <c r="G20" s="7"/>
    </row>
    <row r="21" spans="1:7" x14ac:dyDescent="0.25">
      <c r="A21">
        <v>65.454999999999998</v>
      </c>
      <c r="B21">
        <v>0.53900000000000003</v>
      </c>
      <c r="C21">
        <v>0.59599999999999997</v>
      </c>
      <c r="G21" s="7"/>
    </row>
    <row r="22" spans="1:7" x14ac:dyDescent="0.25">
      <c r="A22">
        <v>69.545000000000002</v>
      </c>
      <c r="B22">
        <v>0.55900000000000005</v>
      </c>
      <c r="C22">
        <v>0.67200000000000004</v>
      </c>
      <c r="G22" s="7"/>
    </row>
    <row r="23" spans="1:7" x14ac:dyDescent="0.25">
      <c r="A23">
        <v>73.635999999999996</v>
      </c>
      <c r="B23">
        <v>0.57999999999999996</v>
      </c>
      <c r="C23">
        <v>0.73799999999999999</v>
      </c>
      <c r="G23" s="7"/>
    </row>
    <row r="24" spans="1:7" x14ac:dyDescent="0.25">
      <c r="A24">
        <v>77.727000000000004</v>
      </c>
      <c r="B24">
        <v>0.60099999999999998</v>
      </c>
      <c r="C24">
        <v>0.76300000000000001</v>
      </c>
      <c r="G24" s="7"/>
    </row>
    <row r="25" spans="1:7" x14ac:dyDescent="0.25">
      <c r="A25">
        <v>81.817999999999998</v>
      </c>
      <c r="B25">
        <v>0.63</v>
      </c>
      <c r="C25">
        <v>0.79700000000000004</v>
      </c>
      <c r="G25" s="7"/>
    </row>
    <row r="26" spans="1:7" x14ac:dyDescent="0.25">
      <c r="A26">
        <v>85.909000000000006</v>
      </c>
      <c r="B26">
        <v>0.66200000000000003</v>
      </c>
      <c r="C26">
        <v>0.83699999999999997</v>
      </c>
      <c r="G26" s="7"/>
    </row>
    <row r="27" spans="1:7" x14ac:dyDescent="0.25">
      <c r="A27">
        <v>90</v>
      </c>
      <c r="B27">
        <v>0.69199999999999995</v>
      </c>
      <c r="C27">
        <v>0.86499999999999999</v>
      </c>
      <c r="G27" s="7"/>
    </row>
    <row r="28" spans="1:7" x14ac:dyDescent="0.25">
      <c r="A28">
        <v>94.090999999999994</v>
      </c>
      <c r="B28">
        <v>0.72199999999999998</v>
      </c>
      <c r="C28">
        <v>0.88300000000000001</v>
      </c>
      <c r="G28" s="7"/>
    </row>
    <row r="29" spans="1:7" x14ac:dyDescent="0.25">
      <c r="A29">
        <v>98.182000000000002</v>
      </c>
      <c r="B29">
        <v>0.753</v>
      </c>
      <c r="C29">
        <v>0.88600000000000001</v>
      </c>
      <c r="G29" s="7"/>
    </row>
    <row r="30" spans="1:7" x14ac:dyDescent="0.25">
      <c r="A30">
        <v>102.273</v>
      </c>
      <c r="B30">
        <v>0.78200000000000003</v>
      </c>
      <c r="C30">
        <v>0.877</v>
      </c>
      <c r="G30" s="7"/>
    </row>
    <row r="31" spans="1:7" x14ac:dyDescent="0.25">
      <c r="A31">
        <v>106.364</v>
      </c>
      <c r="B31">
        <v>0.80800000000000005</v>
      </c>
      <c r="C31">
        <v>0.85899999999999999</v>
      </c>
      <c r="G31" s="7"/>
    </row>
    <row r="32" spans="1:7" x14ac:dyDescent="0.25">
      <c r="A32">
        <v>110.455</v>
      </c>
      <c r="B32">
        <v>0.83199999999999996</v>
      </c>
      <c r="C32">
        <v>0.83799999999999997</v>
      </c>
      <c r="G32" s="7"/>
    </row>
    <row r="33" spans="1:7" x14ac:dyDescent="0.25">
      <c r="A33">
        <v>114.54600000000001</v>
      </c>
      <c r="B33">
        <v>0.85699999999999998</v>
      </c>
      <c r="C33">
        <v>0.80400000000000005</v>
      </c>
      <c r="G33" s="7"/>
    </row>
    <row r="34" spans="1:7" x14ac:dyDescent="0.25">
      <c r="A34">
        <v>118.636</v>
      </c>
      <c r="B34">
        <v>0.879</v>
      </c>
      <c r="C34">
        <v>0.75800000000000001</v>
      </c>
      <c r="G34" s="7"/>
    </row>
    <row r="35" spans="1:7" x14ac:dyDescent="0.25">
      <c r="A35">
        <v>122.727</v>
      </c>
      <c r="B35">
        <v>0.90400000000000003</v>
      </c>
      <c r="C35">
        <v>0.70299999999999996</v>
      </c>
      <c r="G35" s="7"/>
    </row>
    <row r="36" spans="1:7" x14ac:dyDescent="0.25">
      <c r="A36">
        <v>126.818</v>
      </c>
      <c r="B36">
        <v>0.93</v>
      </c>
      <c r="C36">
        <v>0.64500000000000002</v>
      </c>
      <c r="G36" s="7"/>
    </row>
    <row r="37" spans="1:7" x14ac:dyDescent="0.25">
      <c r="A37">
        <v>130.90899999999999</v>
      </c>
      <c r="B37">
        <v>0.95899999999999996</v>
      </c>
      <c r="C37">
        <v>0.58299999999999996</v>
      </c>
      <c r="G37" s="7"/>
    </row>
    <row r="38" spans="1:7" x14ac:dyDescent="0.25">
      <c r="A38">
        <v>135</v>
      </c>
      <c r="B38">
        <v>0.996</v>
      </c>
      <c r="C38">
        <v>0.52</v>
      </c>
      <c r="G38" s="7"/>
    </row>
    <row r="39" spans="1:7" x14ac:dyDescent="0.25">
      <c r="A39">
        <v>139.09100000000001</v>
      </c>
      <c r="B39">
        <v>1.0269999999999999</v>
      </c>
      <c r="C39">
        <v>0.45400000000000001</v>
      </c>
      <c r="G39" s="7"/>
    </row>
    <row r="40" spans="1:7" x14ac:dyDescent="0.25">
      <c r="A40">
        <v>143.18199999999999</v>
      </c>
      <c r="B40">
        <v>1.06</v>
      </c>
      <c r="C40">
        <v>0.40799999999999997</v>
      </c>
      <c r="G40" s="7"/>
    </row>
    <row r="41" spans="1:7" x14ac:dyDescent="0.25">
      <c r="A41">
        <v>147.273</v>
      </c>
      <c r="B41">
        <v>1.0900000000000001</v>
      </c>
      <c r="C41">
        <v>0.37</v>
      </c>
      <c r="G41" s="7"/>
    </row>
    <row r="42" spans="1:7" x14ac:dyDescent="0.25">
      <c r="A42">
        <v>151.364</v>
      </c>
      <c r="B42">
        <v>1.1240000000000001</v>
      </c>
      <c r="C42">
        <v>0.34300000000000003</v>
      </c>
      <c r="G42" s="7"/>
    </row>
    <row r="43" spans="1:7" x14ac:dyDescent="0.25">
      <c r="A43">
        <v>155.45500000000001</v>
      </c>
      <c r="B43">
        <v>1.165</v>
      </c>
      <c r="C43">
        <v>0.33100000000000002</v>
      </c>
      <c r="G43" s="7"/>
    </row>
    <row r="44" spans="1:7" x14ac:dyDescent="0.25">
      <c r="A44">
        <v>159.54599999999999</v>
      </c>
      <c r="B44">
        <v>1.204</v>
      </c>
      <c r="C44">
        <v>0.32900000000000001</v>
      </c>
      <c r="G44" s="7"/>
    </row>
    <row r="45" spans="1:7" x14ac:dyDescent="0.25">
      <c r="A45">
        <v>163.636</v>
      </c>
      <c r="B45">
        <v>1.238</v>
      </c>
      <c r="C45">
        <v>0.33800000000000002</v>
      </c>
      <c r="G45" s="7"/>
    </row>
    <row r="46" spans="1:7" x14ac:dyDescent="0.25">
      <c r="A46">
        <v>167.727</v>
      </c>
      <c r="B46">
        <v>1.258</v>
      </c>
      <c r="C46">
        <v>0.35399999999999998</v>
      </c>
      <c r="G46" s="7"/>
    </row>
    <row r="47" spans="1:7" x14ac:dyDescent="0.25">
      <c r="A47">
        <v>171.81800000000001</v>
      </c>
      <c r="B47">
        <v>1.2709999999999999</v>
      </c>
      <c r="C47">
        <v>0.372</v>
      </c>
      <c r="G47" s="7"/>
    </row>
    <row r="48" spans="1:7" x14ac:dyDescent="0.25">
      <c r="A48">
        <v>175.90899999999999</v>
      </c>
      <c r="B48">
        <v>1.282</v>
      </c>
      <c r="C48">
        <v>0.40500000000000003</v>
      </c>
      <c r="G48" s="7"/>
    </row>
    <row r="49" spans="1:7" x14ac:dyDescent="0.25">
      <c r="A49">
        <v>180</v>
      </c>
      <c r="B49">
        <v>1.288</v>
      </c>
      <c r="C49">
        <v>0.45</v>
      </c>
      <c r="G49" s="7"/>
    </row>
    <row r="50" spans="1:7" x14ac:dyDescent="0.25">
      <c r="A50">
        <v>184.09100000000001</v>
      </c>
      <c r="B50">
        <v>1.2809999999999999</v>
      </c>
      <c r="C50">
        <v>0.48599999999999999</v>
      </c>
      <c r="G50" s="7"/>
    </row>
    <row r="51" spans="1:7" x14ac:dyDescent="0.25">
      <c r="A51">
        <v>188.18199999999999</v>
      </c>
      <c r="B51">
        <v>1.26</v>
      </c>
      <c r="C51">
        <v>0.52</v>
      </c>
      <c r="G51" s="7"/>
    </row>
    <row r="52" spans="1:7" x14ac:dyDescent="0.25">
      <c r="A52">
        <v>192.273</v>
      </c>
      <c r="B52">
        <v>1.2250000000000001</v>
      </c>
      <c r="C52">
        <v>0.55200000000000005</v>
      </c>
      <c r="G52" s="7"/>
    </row>
    <row r="53" spans="1:7" x14ac:dyDescent="0.25">
      <c r="A53">
        <v>196.364</v>
      </c>
      <c r="B53">
        <v>1.1719999999999999</v>
      </c>
      <c r="C53">
        <v>0.57899999999999996</v>
      </c>
      <c r="G53" s="7"/>
    </row>
    <row r="54" spans="1:7" x14ac:dyDescent="0.25">
      <c r="A54">
        <v>200.45500000000001</v>
      </c>
      <c r="B54">
        <v>1.107</v>
      </c>
      <c r="C54">
        <v>0.60299999999999998</v>
      </c>
      <c r="G54" s="7"/>
    </row>
    <row r="55" spans="1:7" x14ac:dyDescent="0.25">
      <c r="A55">
        <v>204.54599999999999</v>
      </c>
      <c r="B55">
        <v>1.0309999999999999</v>
      </c>
      <c r="C55">
        <v>0.61599999999999999</v>
      </c>
      <c r="G55" s="7"/>
    </row>
    <row r="56" spans="1:7" x14ac:dyDescent="0.25">
      <c r="A56">
        <v>208.636</v>
      </c>
      <c r="B56">
        <v>0.94199999999999995</v>
      </c>
      <c r="C56">
        <v>0.61699999999999999</v>
      </c>
      <c r="G56" s="7"/>
    </row>
    <row r="57" spans="1:7" x14ac:dyDescent="0.25">
      <c r="A57">
        <v>212.727</v>
      </c>
      <c r="B57">
        <v>0.84199999999999997</v>
      </c>
      <c r="C57">
        <v>0.60599999999999998</v>
      </c>
      <c r="G57" s="7"/>
    </row>
    <row r="58" spans="1:7" x14ac:dyDescent="0.25">
      <c r="A58">
        <v>216.81800000000001</v>
      </c>
      <c r="B58">
        <v>0.73299999999999998</v>
      </c>
      <c r="C58">
        <v>0.58199999999999996</v>
      </c>
      <c r="G58" s="7"/>
    </row>
    <row r="59" spans="1:7" x14ac:dyDescent="0.25">
      <c r="A59">
        <v>220.90899999999999</v>
      </c>
      <c r="B59">
        <v>0.61699999999999999</v>
      </c>
      <c r="C59">
        <v>0.54600000000000004</v>
      </c>
      <c r="G59" s="7"/>
    </row>
    <row r="60" spans="1:7" x14ac:dyDescent="0.25">
      <c r="A60">
        <v>225</v>
      </c>
      <c r="B60">
        <v>0.5</v>
      </c>
      <c r="C60">
        <v>0.5</v>
      </c>
      <c r="G60" s="7"/>
    </row>
    <row r="61" spans="1:7" x14ac:dyDescent="0.25">
      <c r="A61">
        <v>229.09100000000001</v>
      </c>
      <c r="B61">
        <v>0.36799999999999999</v>
      </c>
      <c r="C61">
        <v>0.432</v>
      </c>
      <c r="G61" s="7"/>
    </row>
    <row r="62" spans="1:7" x14ac:dyDescent="0.25">
      <c r="A62">
        <v>233.18199999999999</v>
      </c>
      <c r="B62">
        <v>0.24</v>
      </c>
      <c r="C62">
        <v>0.36</v>
      </c>
      <c r="G62" s="7"/>
    </row>
    <row r="63" spans="1:7" x14ac:dyDescent="0.25">
      <c r="A63">
        <v>237.273</v>
      </c>
      <c r="B63">
        <v>0.125</v>
      </c>
      <c r="C63">
        <v>0.28799999999999998</v>
      </c>
      <c r="G63" s="7"/>
    </row>
    <row r="64" spans="1:7" x14ac:dyDescent="0.25">
      <c r="A64">
        <v>241.364</v>
      </c>
      <c r="B64">
        <v>1.0999999999999999E-2</v>
      </c>
      <c r="C64">
        <v>0.214</v>
      </c>
      <c r="G64" s="7"/>
    </row>
    <row r="65" spans="1:7" x14ac:dyDescent="0.25">
      <c r="A65">
        <v>245.45500000000001</v>
      </c>
      <c r="B65">
        <v>-0.10199999999999999</v>
      </c>
      <c r="C65">
        <v>0.123</v>
      </c>
      <c r="G65" s="7"/>
    </row>
    <row r="66" spans="1:7" x14ac:dyDescent="0.25">
      <c r="A66">
        <v>249.54599999999999</v>
      </c>
      <c r="B66">
        <v>-0.16800000000000001</v>
      </c>
      <c r="C66">
        <v>3.6999999999999998E-2</v>
      </c>
      <c r="G66" s="7"/>
    </row>
    <row r="67" spans="1:7" x14ac:dyDescent="0.25">
      <c r="A67">
        <v>253.636</v>
      </c>
      <c r="B67">
        <v>-0.255</v>
      </c>
      <c r="C67">
        <v>-5.2999999999999999E-2</v>
      </c>
      <c r="G67" s="7"/>
    </row>
    <row r="68" spans="1:7" x14ac:dyDescent="0.25">
      <c r="A68">
        <v>257.72699999999998</v>
      </c>
      <c r="B68">
        <v>-0.34200000000000003</v>
      </c>
      <c r="C68">
        <v>-0.161</v>
      </c>
      <c r="G68" s="7"/>
    </row>
    <row r="69" spans="1:7" x14ac:dyDescent="0.25">
      <c r="A69">
        <v>261.81799999999998</v>
      </c>
      <c r="B69">
        <v>-0.42299999999999999</v>
      </c>
      <c r="C69">
        <v>-0.248</v>
      </c>
      <c r="G69" s="7"/>
    </row>
    <row r="70" spans="1:7" x14ac:dyDescent="0.25">
      <c r="A70">
        <v>265.90899999999999</v>
      </c>
      <c r="B70">
        <v>-0.49399999999999999</v>
      </c>
      <c r="C70">
        <v>-0.314</v>
      </c>
      <c r="G70" s="7"/>
    </row>
    <row r="71" spans="1:7" x14ac:dyDescent="0.25">
      <c r="A71">
        <v>270</v>
      </c>
      <c r="B71">
        <v>-0.55600000000000005</v>
      </c>
      <c r="C71">
        <v>-0.372</v>
      </c>
      <c r="G71" s="7"/>
    </row>
    <row r="72" spans="1:7" x14ac:dyDescent="0.25">
      <c r="A72">
        <v>274.09100000000001</v>
      </c>
      <c r="B72">
        <v>-0.62</v>
      </c>
      <c r="C72">
        <v>-0.57999999999999996</v>
      </c>
      <c r="G72" s="7"/>
    </row>
    <row r="73" spans="1:7" x14ac:dyDescent="0.25">
      <c r="A73">
        <v>278.18200000000002</v>
      </c>
      <c r="B73">
        <v>-0.65500000000000003</v>
      </c>
      <c r="C73">
        <v>-0.74</v>
      </c>
      <c r="G73" s="7"/>
    </row>
    <row r="74" spans="1:7" x14ac:dyDescent="0.25">
      <c r="A74">
        <v>282.27300000000002</v>
      </c>
      <c r="B74">
        <v>-0.67</v>
      </c>
      <c r="C74">
        <v>-0.88</v>
      </c>
      <c r="G74" s="7"/>
    </row>
    <row r="75" spans="1:7" x14ac:dyDescent="0.25">
      <c r="A75">
        <v>286.36399999999998</v>
      </c>
      <c r="B75">
        <v>-0.67</v>
      </c>
      <c r="C75">
        <v>-1</v>
      </c>
      <c r="G75" s="7"/>
    </row>
    <row r="76" spans="1:7" x14ac:dyDescent="0.25">
      <c r="A76">
        <v>290.45499999999998</v>
      </c>
      <c r="B76">
        <v>-0.66</v>
      </c>
      <c r="C76">
        <v>-1.1200000000000001</v>
      </c>
      <c r="G76" s="7"/>
    </row>
    <row r="77" spans="1:7" x14ac:dyDescent="0.25">
      <c r="A77">
        <v>294.54500000000002</v>
      </c>
      <c r="B77">
        <v>-0.65500000000000003</v>
      </c>
      <c r="C77">
        <v>-1.25</v>
      </c>
      <c r="G77" s="7"/>
    </row>
    <row r="78" spans="1:7" x14ac:dyDescent="0.25">
      <c r="A78">
        <v>298.63600000000002</v>
      </c>
      <c r="B78">
        <v>-0.64</v>
      </c>
      <c r="C78">
        <v>-1.37</v>
      </c>
      <c r="G78" s="7"/>
    </row>
    <row r="79" spans="1:7" x14ac:dyDescent="0.25">
      <c r="A79">
        <v>302.72699999999998</v>
      </c>
      <c r="B79">
        <v>-0.6</v>
      </c>
      <c r="C79">
        <v>-1.49</v>
      </c>
      <c r="G79" s="7"/>
    </row>
    <row r="80" spans="1:7" x14ac:dyDescent="0.25">
      <c r="A80">
        <v>306.81799999999998</v>
      </c>
      <c r="B80">
        <v>-0.56999999999999995</v>
      </c>
      <c r="C80">
        <v>-1.59</v>
      </c>
      <c r="G80" s="7"/>
    </row>
    <row r="81" spans="1:7" x14ac:dyDescent="0.25">
      <c r="A81">
        <v>310.90899999999999</v>
      </c>
      <c r="B81">
        <v>-0.52</v>
      </c>
      <c r="C81">
        <v>-1.66</v>
      </c>
      <c r="G81" s="7"/>
    </row>
    <row r="82" spans="1:7" x14ac:dyDescent="0.25">
      <c r="A82">
        <v>315</v>
      </c>
      <c r="B82">
        <v>-0.47</v>
      </c>
      <c r="C82">
        <v>-1.69</v>
      </c>
      <c r="G82" s="7"/>
    </row>
    <row r="83" spans="1:7" x14ac:dyDescent="0.25">
      <c r="A83">
        <v>319.09100000000001</v>
      </c>
      <c r="B83">
        <v>-0.43</v>
      </c>
      <c r="C83">
        <v>-1.77</v>
      </c>
      <c r="G83" s="7"/>
    </row>
    <row r="84" spans="1:7" x14ac:dyDescent="0.25">
      <c r="A84">
        <v>323.18200000000002</v>
      </c>
      <c r="B84">
        <v>-0.36</v>
      </c>
      <c r="C84">
        <v>-1.65</v>
      </c>
      <c r="G84" s="7"/>
    </row>
    <row r="85" spans="1:7" x14ac:dyDescent="0.25">
      <c r="A85">
        <v>327.27300000000002</v>
      </c>
      <c r="B85">
        <v>-0.27500000000000002</v>
      </c>
      <c r="C85">
        <v>-1.59</v>
      </c>
      <c r="G85" s="7"/>
    </row>
    <row r="86" spans="1:7" x14ac:dyDescent="0.25">
      <c r="A86">
        <v>331.36399999999998</v>
      </c>
      <c r="B86">
        <v>-0.16</v>
      </c>
      <c r="C86">
        <v>-1.52</v>
      </c>
      <c r="G86" s="7"/>
    </row>
    <row r="87" spans="1:7" x14ac:dyDescent="0.25">
      <c r="A87">
        <v>335.45499999999998</v>
      </c>
      <c r="B87">
        <v>-0.04</v>
      </c>
      <c r="C87">
        <v>-1.42</v>
      </c>
      <c r="G87" s="7"/>
    </row>
    <row r="88" spans="1:7" x14ac:dyDescent="0.25">
      <c r="A88">
        <v>339.54500000000002</v>
      </c>
      <c r="B88">
        <v>0.13</v>
      </c>
      <c r="C88">
        <v>-1.32</v>
      </c>
      <c r="G88" s="7"/>
    </row>
    <row r="89" spans="1:7" x14ac:dyDescent="0.25">
      <c r="A89">
        <v>343.63600000000002</v>
      </c>
      <c r="B89">
        <v>0.29499999999999998</v>
      </c>
      <c r="C89">
        <v>-1.23</v>
      </c>
      <c r="G89" s="7"/>
    </row>
    <row r="90" spans="1:7" x14ac:dyDescent="0.25">
      <c r="A90">
        <v>347.72699999999998</v>
      </c>
      <c r="B90">
        <v>0.43</v>
      </c>
      <c r="C90">
        <v>-1.1000000000000001</v>
      </c>
      <c r="G90" s="7"/>
    </row>
    <row r="91" spans="1:7" x14ac:dyDescent="0.25">
      <c r="A91">
        <v>351.81799999999998</v>
      </c>
      <c r="B91">
        <v>0.55000000000000004</v>
      </c>
      <c r="C91">
        <v>-0.98</v>
      </c>
      <c r="G91" s="7"/>
    </row>
    <row r="92" spans="1:7" x14ac:dyDescent="0.25">
      <c r="A92">
        <v>355.90899999999999</v>
      </c>
      <c r="B92">
        <v>0.62</v>
      </c>
      <c r="C92">
        <v>-0.82</v>
      </c>
      <c r="G92" s="7"/>
    </row>
    <row r="93" spans="1:7" x14ac:dyDescent="0.25">
      <c r="A93">
        <v>360</v>
      </c>
      <c r="B93">
        <v>0.63400000000000001</v>
      </c>
      <c r="C93">
        <v>-0.68400000000000005</v>
      </c>
      <c r="G93" s="7"/>
    </row>
  </sheetData>
  <sortState ref="N5:N145">
    <sortCondition ref="N5"/>
  </sortState>
  <pageMargins left="0.7" right="0.7" top="0.75" bottom="0.75" header="0.3" footer="0.3"/>
  <pageSetup paperSize="168" orientation="landscape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4A26AA-B2E9-472A-A34F-317E9D4EACA3}">
  <dimension ref="A1:AG147"/>
  <sheetViews>
    <sheetView tabSelected="1" topLeftCell="Q1" zoomScaleNormal="100" workbookViewId="0">
      <selection activeCell="Y7" sqref="Y7"/>
    </sheetView>
  </sheetViews>
  <sheetFormatPr defaultRowHeight="15" customHeight="1" x14ac:dyDescent="0.25"/>
  <cols>
    <col min="1" max="1" width="11.28515625" customWidth="1"/>
    <col min="2" max="2" width="11.28515625" style="10" customWidth="1"/>
    <col min="3" max="3" width="12.85546875" customWidth="1"/>
    <col min="4" max="4" width="15.85546875" style="10" customWidth="1"/>
    <col min="5" max="5" width="12.7109375" bestFit="1" customWidth="1"/>
    <col min="6" max="6" width="13.140625" style="10" bestFit="1" customWidth="1"/>
    <col min="7" max="7" width="12.5703125" bestFit="1" customWidth="1"/>
    <col min="8" max="8" width="12.5703125" style="10" bestFit="1" customWidth="1"/>
    <col min="9" max="9" width="12" bestFit="1" customWidth="1"/>
    <col min="10" max="10" width="9" bestFit="1" customWidth="1"/>
    <col min="11" max="11" width="9" style="10" bestFit="1" customWidth="1"/>
    <col min="12" max="12" width="9" style="2" customWidth="1"/>
    <col min="13" max="13" width="9" style="10" customWidth="1"/>
    <col min="14" max="15" width="9" style="2" customWidth="1"/>
    <col min="16" max="23" width="9.140625" style="5"/>
    <col min="24" max="24" width="7.42578125" style="5" customWidth="1"/>
    <col min="25" max="25" width="12.28515625" style="5" bestFit="1" customWidth="1"/>
    <col min="26" max="33" width="9.140625" style="5"/>
  </cols>
  <sheetData>
    <row r="1" spans="1:33" s="8" customFormat="1" ht="15" customHeight="1" x14ac:dyDescent="0.25">
      <c r="A1" s="12" t="s">
        <v>24</v>
      </c>
      <c r="B1" s="13"/>
      <c r="C1" s="12" t="s">
        <v>30</v>
      </c>
      <c r="D1" s="12"/>
      <c r="E1" s="12" t="s">
        <v>2</v>
      </c>
      <c r="F1" s="12"/>
      <c r="G1" s="12" t="s">
        <v>2</v>
      </c>
      <c r="H1" s="12"/>
      <c r="I1" s="12" t="s">
        <v>32</v>
      </c>
      <c r="J1" s="12"/>
      <c r="K1" s="13"/>
      <c r="L1" s="31" t="s">
        <v>34</v>
      </c>
      <c r="M1" s="30"/>
      <c r="N1" s="30" t="s">
        <v>34</v>
      </c>
      <c r="O1" s="30"/>
    </row>
    <row r="2" spans="1:33" s="8" customFormat="1" ht="15" customHeight="1" x14ac:dyDescent="0.25">
      <c r="A2" s="12" t="s">
        <v>25</v>
      </c>
      <c r="B2" s="13"/>
      <c r="C2" s="12" t="s">
        <v>29</v>
      </c>
      <c r="D2" s="12"/>
      <c r="E2" s="12" t="s">
        <v>21</v>
      </c>
      <c r="F2" s="12"/>
      <c r="G2" s="12" t="s">
        <v>20</v>
      </c>
      <c r="H2" s="12"/>
      <c r="K2" s="9"/>
      <c r="L2" s="31" t="s">
        <v>35</v>
      </c>
      <c r="M2" s="30"/>
      <c r="N2" s="30" t="s">
        <v>36</v>
      </c>
      <c r="O2" s="30"/>
    </row>
    <row r="3" spans="1:33" ht="18.75" x14ac:dyDescent="0.35">
      <c r="E3" t="s">
        <v>18</v>
      </c>
      <c r="F3" s="10">
        <v>0.13428889999999999</v>
      </c>
      <c r="G3" t="s">
        <v>22</v>
      </c>
      <c r="H3" s="10">
        <v>5.6189999999999921E-2</v>
      </c>
    </row>
    <row r="4" spans="1:33" ht="18" x14ac:dyDescent="0.35">
      <c r="C4" s="1" t="s">
        <v>0</v>
      </c>
      <c r="D4" s="10">
        <v>1</v>
      </c>
      <c r="E4" t="s">
        <v>19</v>
      </c>
      <c r="F4" s="10">
        <v>27.607749999999999</v>
      </c>
      <c r="G4" t="s">
        <v>23</v>
      </c>
      <c r="H4" s="10">
        <v>31.310000000000002</v>
      </c>
    </row>
    <row r="6" spans="1:33" s="14" customFormat="1" ht="19.5" thickBot="1" x14ac:dyDescent="0.4">
      <c r="A6" s="14" t="s">
        <v>1</v>
      </c>
      <c r="B6" s="15" t="s">
        <v>26</v>
      </c>
      <c r="C6" s="16" t="s">
        <v>17</v>
      </c>
      <c r="D6" s="15" t="s">
        <v>27</v>
      </c>
      <c r="E6" s="14" t="s">
        <v>4</v>
      </c>
      <c r="F6" s="15" t="s">
        <v>3</v>
      </c>
      <c r="G6" s="14" t="s">
        <v>4</v>
      </c>
      <c r="H6" s="15" t="s">
        <v>3</v>
      </c>
      <c r="I6" s="14" t="s">
        <v>4</v>
      </c>
      <c r="J6" s="14" t="s">
        <v>3</v>
      </c>
      <c r="K6" s="24" t="s">
        <v>31</v>
      </c>
      <c r="L6" s="14" t="s">
        <v>4</v>
      </c>
      <c r="M6" s="15" t="s">
        <v>3</v>
      </c>
      <c r="N6" s="14" t="s">
        <v>4</v>
      </c>
      <c r="O6" s="14" t="s">
        <v>3</v>
      </c>
      <c r="P6" s="17"/>
      <c r="Q6" s="17"/>
      <c r="R6" s="17"/>
      <c r="S6" s="17"/>
      <c r="T6" s="17"/>
      <c r="U6" s="17"/>
      <c r="V6" s="17"/>
      <c r="W6" s="17"/>
      <c r="X6" s="17"/>
      <c r="Y6" s="27" t="s">
        <v>33</v>
      </c>
      <c r="Z6" s="27"/>
      <c r="AA6" s="27"/>
      <c r="AB6" s="28"/>
      <c r="AC6" s="17"/>
      <c r="AD6" s="17"/>
      <c r="AE6" s="17"/>
      <c r="AF6" s="17"/>
      <c r="AG6" s="17"/>
    </row>
    <row r="7" spans="1:33" ht="15" customHeight="1" x14ac:dyDescent="0.25">
      <c r="A7">
        <v>180</v>
      </c>
      <c r="B7" s="10">
        <v>1.2879999983269879</v>
      </c>
      <c r="C7">
        <f>$D$4*TAN(RADIANS(A7)-PI())</f>
        <v>0</v>
      </c>
      <c r="D7" s="10">
        <f>B7*($D$4^2+C7^2)</f>
        <v>1.2879999983269879</v>
      </c>
      <c r="E7">
        <f>C7*$F$3</f>
        <v>0</v>
      </c>
      <c r="F7" s="10">
        <f>D7*$F$4</f>
        <v>35.558781953811895</v>
      </c>
      <c r="G7">
        <f>C7*$H$3</f>
        <v>0</v>
      </c>
      <c r="H7" s="10">
        <f>D7*$H$4</f>
        <v>40.327279947617996</v>
      </c>
      <c r="I7" s="1">
        <v>0</v>
      </c>
      <c r="J7" s="1">
        <v>30.385090000000002</v>
      </c>
      <c r="K7" s="10">
        <v>0</v>
      </c>
      <c r="L7" s="2">
        <v>0</v>
      </c>
      <c r="M7" s="10">
        <v>25</v>
      </c>
      <c r="N7" s="2">
        <v>0</v>
      </c>
      <c r="O7" s="2">
        <v>21</v>
      </c>
      <c r="Y7" s="33" t="s">
        <v>6</v>
      </c>
      <c r="Z7" s="25">
        <v>0.13428999999999999</v>
      </c>
      <c r="AA7" s="25">
        <v>0</v>
      </c>
      <c r="AB7" s="29"/>
    </row>
    <row r="8" spans="1:33" ht="15" customHeight="1" x14ac:dyDescent="0.25">
      <c r="A8">
        <v>180.5</v>
      </c>
      <c r="B8" s="10">
        <v>1.2878945985670291</v>
      </c>
      <c r="C8">
        <f t="shared" ref="C8:C71" si="0">$D$4*TAN(RADIANS(A8)-PI())</f>
        <v>8.7268677907586904E-3</v>
      </c>
      <c r="D8" s="10">
        <f t="shared" ref="D8:D71" si="1">B8*($D$4^2+C8^2)</f>
        <v>1.2879926823290548</v>
      </c>
      <c r="E8">
        <f>C8*$F$3</f>
        <v>1.1719214760664146E-3</v>
      </c>
      <c r="F8" s="10">
        <f>D8*$F$4</f>
        <v>35.558579975569963</v>
      </c>
      <c r="G8">
        <f t="shared" ref="G8:G71" si="2">C8*$H$3</f>
        <v>4.9036270116273014E-4</v>
      </c>
      <c r="H8" s="10">
        <f t="shared" ref="H8:H71" si="3">D8*$H$4</f>
        <v>40.327050883722713</v>
      </c>
      <c r="I8" s="1">
        <v>3.2753389999999999E-3</v>
      </c>
      <c r="J8" s="1">
        <v>30.48742</v>
      </c>
      <c r="K8" s="10">
        <v>4.9046830000000003</v>
      </c>
      <c r="L8" s="2">
        <v>2.5000000000000001E-3</v>
      </c>
      <c r="M8" s="10">
        <v>25.012499999999999</v>
      </c>
      <c r="N8" s="2">
        <v>5.0000000000000001E-3</v>
      </c>
      <c r="O8" s="2">
        <v>21.012499999999999</v>
      </c>
      <c r="Y8" s="26"/>
      <c r="Z8" s="25">
        <v>0.13428999999999999</v>
      </c>
      <c r="AA8" s="25">
        <v>50</v>
      </c>
      <c r="AB8" s="29"/>
    </row>
    <row r="9" spans="1:33" ht="15" customHeight="1" x14ac:dyDescent="0.25">
      <c r="A9">
        <v>181</v>
      </c>
      <c r="B9" s="10">
        <v>1.2875800722992161</v>
      </c>
      <c r="C9">
        <f t="shared" si="0"/>
        <v>1.7455064928217832E-2</v>
      </c>
      <c r="D9" s="10">
        <f t="shared" si="1"/>
        <v>1.2879723712835847</v>
      </c>
      <c r="E9">
        <f>C9*$F$3</f>
        <v>2.3440214686389514E-3</v>
      </c>
      <c r="F9" s="10">
        <f>D9*$F$4</f>
        <v>35.558019233304385</v>
      </c>
      <c r="G9">
        <f t="shared" si="2"/>
        <v>9.8080009831655866E-4</v>
      </c>
      <c r="H9" s="10">
        <f t="shared" si="3"/>
        <v>40.326414944889038</v>
      </c>
      <c r="I9" s="1">
        <v>6.5506779999999999E-3</v>
      </c>
      <c r="J9" s="1">
        <v>30.587230000000002</v>
      </c>
      <c r="K9" s="10">
        <v>9.62561</v>
      </c>
      <c r="L9" s="2">
        <v>5.0000000000000001E-3</v>
      </c>
      <c r="M9" s="10">
        <v>25.05</v>
      </c>
      <c r="N9" s="2">
        <v>0.01</v>
      </c>
      <c r="O9" s="2">
        <v>21.05</v>
      </c>
      <c r="Y9" s="26" t="s">
        <v>37</v>
      </c>
      <c r="Z9" s="25">
        <v>5.6000000000000001E-2</v>
      </c>
      <c r="AA9" s="25">
        <v>31.3</v>
      </c>
      <c r="AB9" s="29"/>
    </row>
    <row r="10" spans="1:33" ht="15" customHeight="1" x14ac:dyDescent="0.25">
      <c r="A10">
        <v>181.5</v>
      </c>
      <c r="B10" s="10">
        <v>1.2870564195235485</v>
      </c>
      <c r="C10">
        <f t="shared" si="0"/>
        <v>2.6185921569187077E-2</v>
      </c>
      <c r="D10" s="10">
        <f t="shared" si="1"/>
        <v>1.2879389573131628</v>
      </c>
      <c r="E10">
        <f>C10*$F$3</f>
        <v>3.516478603012406E-3</v>
      </c>
      <c r="F10" s="10">
        <f>D10*$F$4</f>
        <v>35.557096748762469</v>
      </c>
      <c r="G10">
        <f t="shared" si="2"/>
        <v>1.4713869329726198E-3</v>
      </c>
      <c r="H10" s="10">
        <f t="shared" si="3"/>
        <v>40.325368753475132</v>
      </c>
      <c r="I10" s="1">
        <v>9.8260159999999999E-3</v>
      </c>
      <c r="J10" s="1">
        <v>30.683710000000001</v>
      </c>
      <c r="K10" s="10">
        <v>14.16569</v>
      </c>
      <c r="L10" s="2">
        <v>7.4999999999999997E-3</v>
      </c>
      <c r="M10" s="10">
        <v>25.112500000000001</v>
      </c>
      <c r="N10" s="2">
        <v>1.4999999999999999E-2</v>
      </c>
      <c r="O10" s="2">
        <v>21.112500000000001</v>
      </c>
      <c r="Y10" s="26" t="s">
        <v>38</v>
      </c>
      <c r="Z10" s="25">
        <v>6.7500000000000004E-2</v>
      </c>
      <c r="AA10" s="25">
        <v>34.049999999999997</v>
      </c>
      <c r="AB10" s="29"/>
    </row>
    <row r="11" spans="1:33" ht="15" customHeight="1" x14ac:dyDescent="0.25">
      <c r="A11">
        <v>182</v>
      </c>
      <c r="B11" s="10">
        <v>1.2863236402400267</v>
      </c>
      <c r="C11">
        <f t="shared" si="0"/>
        <v>3.4920769491747779E-2</v>
      </c>
      <c r="D11" s="10">
        <f t="shared" si="1"/>
        <v>1.2878922606488776</v>
      </c>
      <c r="E11">
        <f>C11*$F$3</f>
        <v>4.6894717222003678E-3</v>
      </c>
      <c r="F11" s="10">
        <f>D11*$F$4</f>
        <v>35.555807558929054</v>
      </c>
      <c r="G11">
        <f t="shared" si="2"/>
        <v>1.9621980377413049E-3</v>
      </c>
      <c r="H11" s="10">
        <f t="shared" si="3"/>
        <v>40.323906680916359</v>
      </c>
      <c r="I11" s="1">
        <v>1.3101359999999999E-2</v>
      </c>
      <c r="J11" s="1">
        <v>30.776109999999999</v>
      </c>
      <c r="K11" s="10">
        <v>18.527840000000001</v>
      </c>
      <c r="L11" s="2">
        <v>0.01</v>
      </c>
      <c r="M11" s="10">
        <v>25.2</v>
      </c>
      <c r="N11" s="2">
        <v>0.02</v>
      </c>
      <c r="O11" s="2">
        <v>21.2</v>
      </c>
      <c r="Y11" s="26" t="s">
        <v>39</v>
      </c>
      <c r="Z11" s="25">
        <v>7.0499999999999993E-2</v>
      </c>
      <c r="AA11" s="25">
        <v>23.5</v>
      </c>
      <c r="AB11" s="29"/>
    </row>
    <row r="12" spans="1:33" ht="15" customHeight="1" x14ac:dyDescent="0.25">
      <c r="A12">
        <v>182.5</v>
      </c>
      <c r="B12" s="10">
        <v>1.2853817344486504</v>
      </c>
      <c r="C12">
        <f t="shared" si="0"/>
        <v>4.366094290851201E-2</v>
      </c>
      <c r="D12" s="10">
        <f t="shared" si="1"/>
        <v>1.2878320292879308</v>
      </c>
      <c r="E12">
        <f>C12*$F$3</f>
        <v>5.8631799961468781E-3</v>
      </c>
      <c r="F12" s="10">
        <f>D12*$F$4</f>
        <v>35.554144706573872</v>
      </c>
      <c r="G12">
        <f t="shared" si="2"/>
        <v>2.4533083820292862E-3</v>
      </c>
      <c r="H12" s="10">
        <f t="shared" si="3"/>
        <v>40.32202083700512</v>
      </c>
      <c r="I12" s="1">
        <v>1.6376689999999999E-2</v>
      </c>
      <c r="J12" s="1">
        <v>30.863700000000001</v>
      </c>
      <c r="K12" s="10">
        <v>22.715</v>
      </c>
      <c r="L12" s="2">
        <v>1.2500000000000001E-2</v>
      </c>
      <c r="M12" s="10">
        <v>25.3125</v>
      </c>
      <c r="N12" s="2">
        <v>2.5000000000000001E-2</v>
      </c>
      <c r="O12" s="2">
        <v>21.3125</v>
      </c>
      <c r="Y12" s="26" t="s">
        <v>40</v>
      </c>
      <c r="Z12" s="25">
        <v>0.123</v>
      </c>
      <c r="AA12" s="25">
        <v>28.55</v>
      </c>
      <c r="AB12" s="29"/>
    </row>
    <row r="13" spans="1:33" ht="15" customHeight="1" x14ac:dyDescent="0.25">
      <c r="A13">
        <v>183</v>
      </c>
      <c r="B13" s="10">
        <v>1.2842307021494197</v>
      </c>
      <c r="C13">
        <f t="shared" si="0"/>
        <v>5.240777928304105E-2</v>
      </c>
      <c r="D13" s="10">
        <f t="shared" si="1"/>
        <v>1.2877579385131757</v>
      </c>
      <c r="E13">
        <f>C13*$F$3</f>
        <v>7.0377830313623707E-3</v>
      </c>
      <c r="F13" s="10">
        <f>D13*$F$4</f>
        <v>35.552099226987124</v>
      </c>
      <c r="G13">
        <f t="shared" si="2"/>
        <v>2.9447931179140724E-3</v>
      </c>
      <c r="H13" s="10">
        <f t="shared" si="3"/>
        <v>40.319701054847535</v>
      </c>
      <c r="I13" s="1">
        <v>1.9652030000000001E-2</v>
      </c>
      <c r="J13" s="1">
        <v>30.945779999999999</v>
      </c>
      <c r="K13" s="10">
        <v>26.730149999999998</v>
      </c>
      <c r="L13" s="2">
        <v>1.5000000000000001E-2</v>
      </c>
      <c r="M13" s="10">
        <v>25.45</v>
      </c>
      <c r="N13" s="2">
        <v>3.0000000000000002E-2</v>
      </c>
      <c r="O13" s="2">
        <v>21.45</v>
      </c>
      <c r="Y13" s="32"/>
    </row>
    <row r="14" spans="1:33" ht="15" customHeight="1" x14ac:dyDescent="0.25">
      <c r="A14">
        <v>183.5</v>
      </c>
      <c r="B14" s="10">
        <v>1.2828705433423346</v>
      </c>
      <c r="C14">
        <f t="shared" si="0"/>
        <v>6.1162620150484501E-2</v>
      </c>
      <c r="D14" s="10">
        <f t="shared" si="1"/>
        <v>1.2876695902733237</v>
      </c>
      <c r="E14">
        <f>C14*$F$3</f>
        <v>8.2134609811263977E-3</v>
      </c>
      <c r="F14" s="10">
        <f>D14*$F$4</f>
        <v>35.549660130868354</v>
      </c>
      <c r="G14">
        <f t="shared" si="2"/>
        <v>3.4367276262557193E-3</v>
      </c>
      <c r="H14" s="10">
        <f t="shared" si="3"/>
        <v>40.316934871457768</v>
      </c>
      <c r="I14" s="1">
        <v>2.2927369999999999E-2</v>
      </c>
      <c r="J14" s="1">
        <v>31.021709999999999</v>
      </c>
      <c r="K14" s="10">
        <v>30.576260000000001</v>
      </c>
      <c r="L14" s="2">
        <v>1.7500000000000002E-2</v>
      </c>
      <c r="M14" s="10">
        <v>25.612500000000001</v>
      </c>
      <c r="N14" s="2">
        <v>3.5000000000000003E-2</v>
      </c>
      <c r="O14" s="2">
        <v>21.612500000000001</v>
      </c>
    </row>
    <row r="15" spans="1:33" ht="15" customHeight="1" x14ac:dyDescent="0.25">
      <c r="A15">
        <v>184</v>
      </c>
      <c r="B15" s="10">
        <v>1.281301258027395</v>
      </c>
      <c r="C15">
        <f t="shared" si="0"/>
        <v>6.9926811943510511E-2</v>
      </c>
      <c r="D15" s="10">
        <f t="shared" si="1"/>
        <v>1.2875665124221694</v>
      </c>
      <c r="E15">
        <f>C15*$F$3</f>
        <v>9.3903946564008883E-3</v>
      </c>
      <c r="F15" s="10">
        <f>D15*$F$4</f>
        <v>35.546814383323145</v>
      </c>
      <c r="G15">
        <f t="shared" si="2"/>
        <v>3.9291875631058499E-3</v>
      </c>
      <c r="H15" s="10">
        <f t="shared" si="3"/>
        <v>40.313707503938126</v>
      </c>
      <c r="I15" s="1">
        <v>2.6202710000000001E-2</v>
      </c>
      <c r="J15" s="1">
        <v>31.090859999999999</v>
      </c>
      <c r="K15" s="10">
        <v>34.256329999999998</v>
      </c>
      <c r="L15" s="2">
        <v>0.02</v>
      </c>
      <c r="M15" s="10">
        <v>25.8</v>
      </c>
      <c r="N15" s="2">
        <v>0.04</v>
      </c>
      <c r="O15" s="2">
        <v>21.8</v>
      </c>
    </row>
    <row r="16" spans="1:33" ht="15" customHeight="1" x14ac:dyDescent="0.25">
      <c r="A16">
        <v>184.5</v>
      </c>
      <c r="B16" s="10">
        <v>1.2795228462046011</v>
      </c>
      <c r="C16">
        <f t="shared" si="0"/>
        <v>7.8701706824618439E-2</v>
      </c>
      <c r="D16" s="10">
        <f t="shared" si="1"/>
        <v>1.2874481578148178</v>
      </c>
      <c r="E16">
        <f>C16*$F$3</f>
        <v>1.0568765637600503E-2</v>
      </c>
      <c r="F16" s="10">
        <f>D16*$F$4</f>
        <v>35.543546878912032</v>
      </c>
      <c r="G16">
        <f t="shared" si="2"/>
        <v>4.4222489064753038E-3</v>
      </c>
      <c r="H16" s="10">
        <f t="shared" si="3"/>
        <v>40.310001821181949</v>
      </c>
      <c r="I16" s="1">
        <v>2.9478049999999999E-2</v>
      </c>
      <c r="J16" s="1">
        <v>31.152650000000001</v>
      </c>
      <c r="K16" s="10">
        <v>37.773400000000002</v>
      </c>
      <c r="L16" s="2">
        <v>2.2499999999999999E-2</v>
      </c>
      <c r="M16" s="10">
        <v>26.012499999999999</v>
      </c>
      <c r="N16" s="2">
        <v>4.4999999999999998E-2</v>
      </c>
      <c r="O16" s="2">
        <v>22.012499999999999</v>
      </c>
    </row>
    <row r="17" spans="1:15" ht="15" customHeight="1" x14ac:dyDescent="0.25">
      <c r="A17">
        <v>185</v>
      </c>
      <c r="B17" s="10">
        <v>1.2775353078739529</v>
      </c>
      <c r="C17">
        <f t="shared" si="0"/>
        <v>8.7488663525923896E-2</v>
      </c>
      <c r="D17" s="10">
        <f t="shared" si="1"/>
        <v>1.2873139032585137</v>
      </c>
      <c r="E17">
        <f>C17*$F$3</f>
        <v>1.174875638736644E-2</v>
      </c>
      <c r="F17" s="10">
        <f>D17*$F$4</f>
        <v>35.53984041268523</v>
      </c>
      <c r="G17">
        <f t="shared" si="2"/>
        <v>4.9159880035216565E-3</v>
      </c>
      <c r="H17" s="10">
        <f t="shared" si="3"/>
        <v>40.30579831102407</v>
      </c>
      <c r="I17" s="1">
        <v>3.275339E-2</v>
      </c>
      <c r="J17" s="1">
        <v>31.206520000000001</v>
      </c>
      <c r="K17" s="10">
        <v>41.130479999999999</v>
      </c>
      <c r="L17" s="2">
        <v>2.4999999999999998E-2</v>
      </c>
      <c r="M17" s="10">
        <v>26.25</v>
      </c>
      <c r="N17" s="2">
        <v>4.9999999999999996E-2</v>
      </c>
      <c r="O17" s="2">
        <v>22.25</v>
      </c>
    </row>
    <row r="18" spans="1:15" ht="15" customHeight="1" x14ac:dyDescent="0.25">
      <c r="A18">
        <v>185.5</v>
      </c>
      <c r="B18" s="10">
        <v>1.2753386430354501</v>
      </c>
      <c r="C18">
        <f t="shared" si="0"/>
        <v>9.6289048197538862E-2</v>
      </c>
      <c r="D18" s="10">
        <f t="shared" si="1"/>
        <v>1.2871630483152712</v>
      </c>
      <c r="E18">
        <f>C18*$F$3</f>
        <v>1.2930550364494475E-2</v>
      </c>
      <c r="F18" s="10">
        <f>D18*$F$4</f>
        <v>35.535675647125927</v>
      </c>
      <c r="G18">
        <f t="shared" si="2"/>
        <v>5.4104816182197011E-3</v>
      </c>
      <c r="H18" s="10">
        <f t="shared" si="3"/>
        <v>40.301075042751144</v>
      </c>
      <c r="I18">
        <v>3.6028730000000002E-2</v>
      </c>
      <c r="J18">
        <v>31.25197</v>
      </c>
      <c r="K18" s="10">
        <v>44.330649999999999</v>
      </c>
      <c r="L18" s="2">
        <v>2.7499999999999997E-2</v>
      </c>
      <c r="M18" s="10">
        <v>26.512499999999999</v>
      </c>
      <c r="N18" s="2">
        <v>5.4999999999999993E-2</v>
      </c>
      <c r="O18" s="2">
        <v>22.512499999999999</v>
      </c>
    </row>
    <row r="19" spans="1:15" ht="15" customHeight="1" x14ac:dyDescent="0.25">
      <c r="A19">
        <v>186</v>
      </c>
      <c r="B19" s="10">
        <v>1.272932851689093</v>
      </c>
      <c r="C19">
        <f t="shared" si="0"/>
        <v>0.10510423526567661</v>
      </c>
      <c r="D19" s="10">
        <f t="shared" si="1"/>
        <v>1.2869948139531053</v>
      </c>
      <c r="E19">
        <f>C19*$F$3</f>
        <v>1.4114332139168918E-2</v>
      </c>
      <c r="F19" s="10">
        <f>D19*$F$4</f>
        <v>35.531031074913841</v>
      </c>
      <c r="G19">
        <f t="shared" si="2"/>
        <v>5.9058069795783607E-3</v>
      </c>
      <c r="H19" s="10">
        <f t="shared" si="3"/>
        <v>40.295807624871728</v>
      </c>
      <c r="I19">
        <v>3.9304060000000002E-2</v>
      </c>
      <c r="J19">
        <v>31.288509999999999</v>
      </c>
      <c r="K19" s="10">
        <v>47.377000000000002</v>
      </c>
      <c r="L19" s="2">
        <v>2.9999999999999995E-2</v>
      </c>
      <c r="M19" s="10">
        <v>26.8</v>
      </c>
      <c r="N19" s="2">
        <v>5.9999999999999991E-2</v>
      </c>
      <c r="O19" s="2">
        <v>22.8</v>
      </c>
    </row>
    <row r="20" spans="1:15" ht="15" customHeight="1" x14ac:dyDescent="0.25">
      <c r="A20">
        <v>186.5</v>
      </c>
      <c r="B20" s="10">
        <v>1.2703179338348816</v>
      </c>
      <c r="C20">
        <f t="shared" si="0"/>
        <v>0.11393560830164554</v>
      </c>
      <c r="D20" s="10">
        <f t="shared" si="1"/>
        <v>1.2868083410422475</v>
      </c>
      <c r="E20">
        <f>C20*$F$3</f>
        <v>1.5300287509658846E-2</v>
      </c>
      <c r="F20" s="10">
        <f>D20*$F$4</f>
        <v>35.525882977409111</v>
      </c>
      <c r="G20">
        <f t="shared" si="2"/>
        <v>6.4020418304694534E-3</v>
      </c>
      <c r="H20" s="10">
        <f t="shared" si="3"/>
        <v>40.289969158032775</v>
      </c>
      <c r="I20">
        <v>4.2579409999999998E-2</v>
      </c>
      <c r="J20">
        <v>31.315719999999999</v>
      </c>
      <c r="K20" s="10">
        <v>50.272599999999997</v>
      </c>
      <c r="L20" s="2">
        <v>3.2499999999999994E-2</v>
      </c>
      <c r="M20" s="10">
        <v>27.112500000000001</v>
      </c>
      <c r="N20" s="2">
        <v>6.4999999999999988E-2</v>
      </c>
      <c r="O20" s="2">
        <v>23.112500000000001</v>
      </c>
    </row>
    <row r="21" spans="1:15" ht="15" customHeight="1" x14ac:dyDescent="0.25">
      <c r="A21">
        <v>187</v>
      </c>
      <c r="B21" s="10">
        <v>1.2674938894728156</v>
      </c>
      <c r="C21">
        <f t="shared" si="0"/>
        <v>0.12278456090290453</v>
      </c>
      <c r="D21" s="10">
        <f t="shared" si="1"/>
        <v>1.2866026886922928</v>
      </c>
      <c r="E21">
        <f>C21*$F$3</f>
        <v>1.6488603620634056E-2</v>
      </c>
      <c r="F21" s="10">
        <f>D21*$F$4</f>
        <v>35.520205378744642</v>
      </c>
      <c r="G21">
        <f t="shared" si="2"/>
        <v>6.8992644771341954E-3</v>
      </c>
      <c r="H21" s="10">
        <f t="shared" si="3"/>
        <v>40.283530182955687</v>
      </c>
      <c r="I21">
        <v>4.5854739999999998E-2</v>
      </c>
      <c r="J21">
        <v>31.333159999999999</v>
      </c>
      <c r="K21" s="10">
        <v>53.020600000000002</v>
      </c>
      <c r="L21" s="2">
        <v>3.4999999999999996E-2</v>
      </c>
      <c r="M21" s="10">
        <v>27.45</v>
      </c>
      <c r="N21" s="2">
        <v>6.9999999999999993E-2</v>
      </c>
      <c r="O21" s="2">
        <v>23.45</v>
      </c>
    </row>
    <row r="22" spans="1:15" ht="15" customHeight="1" x14ac:dyDescent="0.25">
      <c r="A22">
        <v>187.5</v>
      </c>
      <c r="B22" s="10">
        <v>1.2644607186028953</v>
      </c>
      <c r="C22">
        <f t="shared" si="0"/>
        <v>0.13165249758739569</v>
      </c>
      <c r="D22" s="10">
        <f t="shared" si="1"/>
        <v>1.2863768324257925</v>
      </c>
      <c r="E22">
        <f>C22*$F$3</f>
        <v>1.767946908326402E-2</v>
      </c>
      <c r="F22" s="10">
        <f>D22*$F$4</f>
        <v>35.513969995403173</v>
      </c>
      <c r="G22">
        <f t="shared" si="2"/>
        <v>7.3975538394357538E-3</v>
      </c>
      <c r="H22" s="10">
        <f t="shared" si="3"/>
        <v>40.276458623251564</v>
      </c>
      <c r="I22">
        <v>4.913008E-2</v>
      </c>
      <c r="J22">
        <v>31.340489999999999</v>
      </c>
      <c r="K22" s="10">
        <v>55.624110000000002</v>
      </c>
      <c r="L22" s="2">
        <v>3.7499999999999999E-2</v>
      </c>
      <c r="M22" s="10">
        <v>27.8125</v>
      </c>
      <c r="N22" s="2">
        <v>7.4999999999999997E-2</v>
      </c>
      <c r="O22" s="2">
        <v>23.8125</v>
      </c>
    </row>
    <row r="23" spans="1:15" ht="15" customHeight="1" x14ac:dyDescent="0.25">
      <c r="A23">
        <v>188</v>
      </c>
      <c r="B23" s="10">
        <v>1.2612184212251205</v>
      </c>
      <c r="C23">
        <f t="shared" si="0"/>
        <v>0.14054083470239165</v>
      </c>
      <c r="D23" s="10">
        <f t="shared" si="1"/>
        <v>1.2861296621833229</v>
      </c>
      <c r="E23">
        <f>C23*$F$3</f>
        <v>1.8873074097266001E-2</v>
      </c>
      <c r="F23" s="10">
        <f>D23*$F$4</f>
        <v>35.507146181141636</v>
      </c>
      <c r="G23">
        <f t="shared" si="2"/>
        <v>7.8969895019273748E-3</v>
      </c>
      <c r="H23" s="10">
        <f t="shared" si="3"/>
        <v>40.268719722959844</v>
      </c>
      <c r="I23">
        <v>5.2405420000000001E-2</v>
      </c>
      <c r="J23">
        <v>31.33736</v>
      </c>
      <c r="K23" s="10">
        <v>58.086300000000001</v>
      </c>
      <c r="L23" s="2">
        <v>0.04</v>
      </c>
      <c r="M23" s="10">
        <v>28.2</v>
      </c>
      <c r="N23" s="2">
        <v>0.08</v>
      </c>
      <c r="O23" s="2">
        <v>24.2</v>
      </c>
    </row>
    <row r="24" spans="1:15" ht="15" customHeight="1" x14ac:dyDescent="0.25">
      <c r="A24">
        <v>188.5</v>
      </c>
      <c r="B24" s="10">
        <v>1.2579112014192391</v>
      </c>
      <c r="C24">
        <f t="shared" si="0"/>
        <v>0.14945100134912789</v>
      </c>
      <c r="D24" s="10">
        <f t="shared" si="1"/>
        <v>1.2860074051192538</v>
      </c>
      <c r="E24">
        <f>C24*$F$3</f>
        <v>2.0069610575072901E-2</v>
      </c>
      <c r="F24" s="10">
        <f>D24*$F$4</f>
        <v>35.503770938681079</v>
      </c>
      <c r="G24">
        <f t="shared" si="2"/>
        <v>8.3976517658074842E-3</v>
      </c>
      <c r="H24" s="10">
        <f t="shared" si="3"/>
        <v>40.264891854283839</v>
      </c>
      <c r="I24">
        <v>5.5680760000000003E-2</v>
      </c>
      <c r="J24">
        <v>31.32347</v>
      </c>
      <c r="K24" s="10">
        <v>60.410339999999998</v>
      </c>
      <c r="L24" s="2">
        <v>4.2500000000000003E-2</v>
      </c>
      <c r="M24" s="10">
        <v>28.612500000000001</v>
      </c>
      <c r="N24" s="2">
        <v>8.5000000000000006E-2</v>
      </c>
      <c r="O24" s="2">
        <v>24.612500000000001</v>
      </c>
    </row>
    <row r="25" spans="1:15" ht="15" customHeight="1" x14ac:dyDescent="0.25">
      <c r="A25">
        <v>189</v>
      </c>
      <c r="B25" s="10">
        <v>1.2544269745470922</v>
      </c>
      <c r="C25">
        <f t="shared" si="0"/>
        <v>0.15838444032453627</v>
      </c>
      <c r="D25" s="10">
        <f t="shared" si="1"/>
        <v>1.2858950666678932</v>
      </c>
      <c r="E25">
        <f>C25*$F$3</f>
        <v>2.1269272268297619E-2</v>
      </c>
      <c r="F25" s="10">
        <f>D25*$F$4</f>
        <v>35.500669526800529</v>
      </c>
      <c r="G25">
        <f t="shared" si="2"/>
        <v>8.8996217018356815E-3</v>
      </c>
      <c r="H25" s="10">
        <f t="shared" si="3"/>
        <v>40.261374537371736</v>
      </c>
      <c r="I25">
        <v>5.8956099999999997E-2</v>
      </c>
      <c r="J25">
        <v>31.298559999999998</v>
      </c>
      <c r="K25" s="10">
        <v>62.599440000000001</v>
      </c>
      <c r="L25" s="2">
        <v>4.5000000000000005E-2</v>
      </c>
      <c r="M25" s="10">
        <v>29.05</v>
      </c>
      <c r="N25" s="2">
        <v>9.0000000000000011E-2</v>
      </c>
      <c r="O25" s="2">
        <v>25.05</v>
      </c>
    </row>
    <row r="26" spans="1:15" ht="15" customHeight="1" x14ac:dyDescent="0.25">
      <c r="A26">
        <v>189.5</v>
      </c>
      <c r="B26" s="10">
        <v>1.2506738707362752</v>
      </c>
      <c r="C26">
        <f t="shared" si="0"/>
        <v>0.16734260908141946</v>
      </c>
      <c r="D26" s="10">
        <f t="shared" si="1"/>
        <v>1.2856971775260539</v>
      </c>
      <c r="E26">
        <f>C26*$F$3</f>
        <v>2.2472254896673826E-2</v>
      </c>
      <c r="F26" s="10">
        <f>D26*$F$4</f>
        <v>35.495206252844916</v>
      </c>
      <c r="G26">
        <f t="shared" si="2"/>
        <v>9.4029812042849461E-3</v>
      </c>
      <c r="H26" s="10">
        <f t="shared" si="3"/>
        <v>40.255178628340751</v>
      </c>
      <c r="I26">
        <v>6.2231439999999999E-2</v>
      </c>
      <c r="J26">
        <v>31.2624</v>
      </c>
      <c r="K26" s="10">
        <v>64.656809999999993</v>
      </c>
      <c r="L26" s="2">
        <v>4.7500000000000007E-2</v>
      </c>
      <c r="M26" s="10">
        <v>29.512500000000003</v>
      </c>
      <c r="N26" s="2">
        <v>9.5000000000000015E-2</v>
      </c>
      <c r="O26" s="2">
        <v>25.512500000000003</v>
      </c>
    </row>
    <row r="27" spans="1:15" ht="15" customHeight="1" x14ac:dyDescent="0.25">
      <c r="A27">
        <v>190</v>
      </c>
      <c r="B27" s="10">
        <v>1.2466518899867884</v>
      </c>
      <c r="C27">
        <f t="shared" si="0"/>
        <v>0.17632698070846523</v>
      </c>
      <c r="D27" s="10">
        <f t="shared" si="1"/>
        <v>1.2854117983721365</v>
      </c>
      <c r="E27">
        <f>C27*$F$3</f>
        <v>2.3678756279661015E-2</v>
      </c>
      <c r="F27" s="10">
        <f>D27*$F$4</f>
        <v>35.487327576508349</v>
      </c>
      <c r="G27">
        <f t="shared" si="2"/>
        <v>9.9078130460086462E-3</v>
      </c>
      <c r="H27" s="10">
        <f t="shared" si="3"/>
        <v>40.246243407031599</v>
      </c>
      <c r="I27">
        <v>6.5506780000000001E-2</v>
      </c>
      <c r="J27">
        <v>31.2148</v>
      </c>
      <c r="K27" s="10">
        <v>66.585679999999996</v>
      </c>
      <c r="L27" s="2">
        <v>5.000000000000001E-2</v>
      </c>
      <c r="M27" s="10">
        <v>30</v>
      </c>
      <c r="N27" s="2">
        <v>0.10000000000000002</v>
      </c>
      <c r="O27" s="2">
        <v>26</v>
      </c>
    </row>
    <row r="28" spans="1:15" ht="15" customHeight="1" x14ac:dyDescent="0.25">
      <c r="A28">
        <v>190.5</v>
      </c>
      <c r="B28" s="10">
        <v>1.2423610322986318</v>
      </c>
      <c r="C28">
        <f t="shared" si="0"/>
        <v>0.18533904493153452</v>
      </c>
      <c r="D28" s="10">
        <f t="shared" si="1"/>
        <v>1.2850368314383946</v>
      </c>
      <c r="E28">
        <f>C28*$F$3</f>
        <v>2.4888976470906345E-2</v>
      </c>
      <c r="F28" s="10">
        <f>D28*$F$4</f>
        <v>35.476975583143336</v>
      </c>
      <c r="G28">
        <f t="shared" si="2"/>
        <v>1.0414200934702911E-2</v>
      </c>
      <c r="H28" s="10">
        <f t="shared" si="3"/>
        <v>40.234503192336142</v>
      </c>
      <c r="I28">
        <v>6.8782109999999994E-2</v>
      </c>
      <c r="J28">
        <v>31.15559</v>
      </c>
      <c r="K28" s="10">
        <v>68.389300000000006</v>
      </c>
      <c r="L28" s="2">
        <v>5.2500000000000012E-2</v>
      </c>
      <c r="M28" s="10">
        <v>30.512500000000003</v>
      </c>
      <c r="N28" s="2">
        <v>0.10500000000000002</v>
      </c>
      <c r="O28" s="2">
        <v>26.512500000000003</v>
      </c>
    </row>
    <row r="29" spans="1:15" ht="15" customHeight="1" x14ac:dyDescent="0.25">
      <c r="A29">
        <v>191</v>
      </c>
      <c r="B29" s="10">
        <v>1.2378012976718051</v>
      </c>
      <c r="C29">
        <f t="shared" si="0"/>
        <v>0.19438030913771853</v>
      </c>
      <c r="D29" s="10">
        <f t="shared" si="1"/>
        <v>1.2845700162323652</v>
      </c>
      <c r="E29">
        <f>C29*$F$3</f>
        <v>2.6103117895764166E-2</v>
      </c>
      <c r="F29" s="10">
        <f>D29*$F$4</f>
        <v>35.46408786563908</v>
      </c>
      <c r="G29">
        <f t="shared" si="2"/>
        <v>1.0922229570448388E-2</v>
      </c>
      <c r="H29" s="10">
        <f t="shared" si="3"/>
        <v>40.219887208235356</v>
      </c>
      <c r="I29">
        <v>7.2057460000000004E-2</v>
      </c>
      <c r="J29">
        <v>31.08466</v>
      </c>
      <c r="K29" s="10">
        <v>70.070949999999996</v>
      </c>
      <c r="L29" s="2">
        <v>5.5000000000000014E-2</v>
      </c>
      <c r="M29" s="10">
        <v>31.050000000000004</v>
      </c>
      <c r="N29" s="2">
        <v>0.11000000000000003</v>
      </c>
      <c r="O29" s="2">
        <v>27.050000000000004</v>
      </c>
    </row>
    <row r="30" spans="1:15" ht="15" customHeight="1" x14ac:dyDescent="0.25">
      <c r="A30">
        <v>191.5</v>
      </c>
      <c r="B30" s="10">
        <v>1.2329726861063086</v>
      </c>
      <c r="C30">
        <f t="shared" si="0"/>
        <v>0.2034522994236993</v>
      </c>
      <c r="D30" s="10">
        <f t="shared" si="1"/>
        <v>1.2840089249343229</v>
      </c>
      <c r="E30" s="2">
        <f>C30*$F$3</f>
        <v>2.7321385492079211E-2</v>
      </c>
      <c r="F30" s="10">
        <f>D30*$F$4</f>
        <v>35.448597397355556</v>
      </c>
      <c r="G30">
        <f t="shared" si="2"/>
        <v>1.1431984704617648E-2</v>
      </c>
      <c r="H30" s="10">
        <f t="shared" si="3"/>
        <v>40.202319439693653</v>
      </c>
      <c r="I30">
        <v>7.5332800000000005E-2</v>
      </c>
      <c r="J30">
        <v>31.001919999999998</v>
      </c>
      <c r="K30" s="10">
        <v>71.633930000000007</v>
      </c>
      <c r="L30" s="2">
        <v>5.7500000000000016E-2</v>
      </c>
      <c r="M30" s="10">
        <v>31.612500000000004</v>
      </c>
      <c r="N30" s="2">
        <v>0.11500000000000003</v>
      </c>
      <c r="O30" s="2">
        <v>27.612500000000004</v>
      </c>
    </row>
    <row r="31" spans="1:15" ht="15" customHeight="1" x14ac:dyDescent="0.25">
      <c r="A31">
        <v>192</v>
      </c>
      <c r="B31" s="10">
        <v>1.227875197602142</v>
      </c>
      <c r="C31">
        <f t="shared" si="0"/>
        <v>0.21255656167002243</v>
      </c>
      <c r="D31" s="10">
        <f t="shared" si="1"/>
        <v>1.2833509574576059</v>
      </c>
      <c r="E31" s="2">
        <f>C31*$F$3</f>
        <v>2.8543986854449473E-2</v>
      </c>
      <c r="F31" s="10">
        <f>D31*$F$4</f>
        <v>35.430432395750216</v>
      </c>
      <c r="G31">
        <f t="shared" si="2"/>
        <v>1.1943553200238544E-2</v>
      </c>
      <c r="H31" s="10">
        <f t="shared" si="3"/>
        <v>40.181718477997642</v>
      </c>
      <c r="I31">
        <v>7.8608129999999998E-2</v>
      </c>
      <c r="J31">
        <v>30.907330000000002</v>
      </c>
      <c r="K31" s="10">
        <v>73.081540000000004</v>
      </c>
      <c r="L31" s="2">
        <v>6.0000000000000019E-2</v>
      </c>
      <c r="M31" s="10">
        <v>32.200000000000003</v>
      </c>
      <c r="N31" s="2">
        <v>0.12000000000000004</v>
      </c>
      <c r="O31" s="2">
        <v>28.200000000000003</v>
      </c>
    </row>
    <row r="32" spans="1:15" ht="15" customHeight="1" x14ac:dyDescent="0.25">
      <c r="A32">
        <v>192.5</v>
      </c>
      <c r="B32" s="10">
        <v>1.222350302674768</v>
      </c>
      <c r="C32">
        <f t="shared" si="0"/>
        <v>0.2216946626429401</v>
      </c>
      <c r="D32" s="10">
        <f t="shared" si="1"/>
        <v>1.2824270151830077</v>
      </c>
      <c r="E32" s="2">
        <f>C32*$F$3</f>
        <v>2.9771132382191517E-2</v>
      </c>
      <c r="F32" s="10">
        <f>D32*$F$4</f>
        <v>35.404924428418681</v>
      </c>
      <c r="G32">
        <f t="shared" si="2"/>
        <v>1.2457023093906786E-2</v>
      </c>
      <c r="H32" s="10">
        <f t="shared" si="3"/>
        <v>40.152789845379978</v>
      </c>
      <c r="I32">
        <v>8.188347E-2</v>
      </c>
      <c r="J32">
        <v>30.800850000000001</v>
      </c>
      <c r="K32" s="10">
        <v>74.417109999999994</v>
      </c>
      <c r="L32" s="2">
        <v>6.2500000000000014E-2</v>
      </c>
      <c r="M32" s="10">
        <v>32.8125</v>
      </c>
      <c r="N32" s="2">
        <v>0.12500000000000003</v>
      </c>
      <c r="O32" s="2">
        <v>28.812500000000004</v>
      </c>
    </row>
    <row r="33" spans="1:15" ht="15" customHeight="1" x14ac:dyDescent="0.25">
      <c r="A33">
        <v>193</v>
      </c>
      <c r="B33" s="10">
        <v>1.216434263143644</v>
      </c>
      <c r="C33">
        <f t="shared" si="0"/>
        <v>0.2308681911255632</v>
      </c>
      <c r="D33" s="10">
        <f t="shared" si="1"/>
        <v>1.2812703573771236</v>
      </c>
      <c r="E33" s="2">
        <f>C33*$F$3</f>
        <v>3.1003035431241641E-2</v>
      </c>
      <c r="F33" s="10">
        <f>D33*$F$4</f>
        <v>35.372991708878281</v>
      </c>
      <c r="G33">
        <f t="shared" si="2"/>
        <v>1.2972483659345379E-2</v>
      </c>
      <c r="H33" s="10">
        <f t="shared" si="3"/>
        <v>40.116574889477739</v>
      </c>
      <c r="I33">
        <v>8.5158810000000001E-2</v>
      </c>
      <c r="J33">
        <v>30.68253</v>
      </c>
      <c r="K33" s="10">
        <v>75.644009999999994</v>
      </c>
      <c r="L33" s="2">
        <v>6.5000000000000016E-2</v>
      </c>
      <c r="M33" s="10">
        <v>33.450000000000003</v>
      </c>
      <c r="N33" s="2">
        <v>0.13000000000000003</v>
      </c>
      <c r="O33" s="2">
        <v>29.450000000000003</v>
      </c>
    </row>
    <row r="34" spans="1:15" ht="15" customHeight="1" x14ac:dyDescent="0.25">
      <c r="A34">
        <v>193.5</v>
      </c>
      <c r="B34" s="10">
        <v>1.2103389723200733</v>
      </c>
      <c r="C34">
        <f t="shared" si="0"/>
        <v>0.24007875908011603</v>
      </c>
      <c r="D34" s="10">
        <f t="shared" si="1"/>
        <v>1.2801002607217957</v>
      </c>
      <c r="E34" s="2">
        <f>C34*$F$3</f>
        <v>3.2239912470233792E-2</v>
      </c>
      <c r="F34" s="10">
        <f>D34*$F$4</f>
        <v>35.340687972942156</v>
      </c>
      <c r="G34">
        <f t="shared" si="2"/>
        <v>1.3490025472711701E-2</v>
      </c>
      <c r="H34" s="10">
        <f t="shared" si="3"/>
        <v>40.079939163199427</v>
      </c>
      <c r="I34">
        <v>8.8434139999999994E-2</v>
      </c>
      <c r="J34">
        <v>30.552399999999999</v>
      </c>
      <c r="K34" s="10">
        <v>76.765600000000006</v>
      </c>
      <c r="L34" s="2">
        <v>6.7500000000000018E-2</v>
      </c>
      <c r="M34" s="10">
        <v>34.112500000000004</v>
      </c>
      <c r="N34" s="2">
        <v>0.13500000000000004</v>
      </c>
      <c r="O34" s="2">
        <v>30.112500000000004</v>
      </c>
    </row>
    <row r="35" spans="1:15" ht="15" customHeight="1" x14ac:dyDescent="0.25">
      <c r="A35">
        <v>194</v>
      </c>
      <c r="B35" s="10">
        <v>1.2040644302040557</v>
      </c>
      <c r="C35">
        <f t="shared" si="0"/>
        <v>0.24932800284318057</v>
      </c>
      <c r="D35" s="10">
        <f t="shared" si="1"/>
        <v>1.2789144368865777</v>
      </c>
      <c r="E35" s="2">
        <f>C35*$F$3</f>
        <v>3.3481983241007589E-2</v>
      </c>
      <c r="F35" s="10">
        <f>D35*$F$4</f>
        <v>35.307950044955412</v>
      </c>
      <c r="G35">
        <f t="shared" si="2"/>
        <v>1.4009740479758297E-2</v>
      </c>
      <c r="H35" s="10">
        <f t="shared" si="3"/>
        <v>40.042811018918748</v>
      </c>
      <c r="I35">
        <v>9.1709490000000005E-2</v>
      </c>
      <c r="J35">
        <v>30.41056</v>
      </c>
      <c r="K35" s="10">
        <v>77.785259999999994</v>
      </c>
      <c r="L35" s="2">
        <v>7.0000000000000021E-2</v>
      </c>
      <c r="M35" s="10">
        <v>34.800000000000004</v>
      </c>
      <c r="N35" s="2">
        <v>0.14000000000000004</v>
      </c>
      <c r="O35" s="2">
        <v>30.800000000000004</v>
      </c>
    </row>
    <row r="36" spans="1:15" ht="15" customHeight="1" x14ac:dyDescent="0.25">
      <c r="A36">
        <v>194.5</v>
      </c>
      <c r="B36" s="10">
        <v>1.1976106367955919</v>
      </c>
      <c r="C36">
        <f t="shared" si="0"/>
        <v>0.25861758435589055</v>
      </c>
      <c r="D36" s="10">
        <f t="shared" si="1"/>
        <v>1.2777104948108158</v>
      </c>
      <c r="E36" s="2">
        <f>C36*$F$3</f>
        <v>3.4729470923809749E-2</v>
      </c>
      <c r="F36" s="10">
        <f>D36*$F$4</f>
        <v>35.2747119131133</v>
      </c>
      <c r="G36">
        <f t="shared" si="2"/>
        <v>1.453172206495747E-2</v>
      </c>
      <c r="H36" s="10">
        <f t="shared" si="3"/>
        <v>40.005115592526643</v>
      </c>
      <c r="I36">
        <v>9.4984830000000006E-2</v>
      </c>
      <c r="J36">
        <v>30.257149999999999</v>
      </c>
      <c r="K36" s="10">
        <v>78.706410000000005</v>
      </c>
      <c r="L36" s="2">
        <v>7.2500000000000023E-2</v>
      </c>
      <c r="M36" s="10">
        <v>35.512500000000003</v>
      </c>
      <c r="N36" s="2">
        <v>0.14500000000000005</v>
      </c>
      <c r="O36" s="2">
        <v>31.512500000000006</v>
      </c>
    </row>
    <row r="37" spans="1:15" ht="15" customHeight="1" x14ac:dyDescent="0.25">
      <c r="A37">
        <v>195</v>
      </c>
      <c r="B37" s="10">
        <v>1.1909775920946815</v>
      </c>
      <c r="C37">
        <f t="shared" si="0"/>
        <v>0.26794919243112286</v>
      </c>
      <c r="D37" s="10">
        <f t="shared" si="1"/>
        <v>1.2764859360213321</v>
      </c>
      <c r="E37" s="2">
        <f>C37*$F$3</f>
        <v>3.5982602307463814E-2</v>
      </c>
      <c r="F37" s="10">
        <f>D37*$F$4</f>
        <v>35.240904600192927</v>
      </c>
      <c r="G37">
        <f t="shared" si="2"/>
        <v>1.5056065122704772E-2</v>
      </c>
      <c r="H37" s="10">
        <f t="shared" si="3"/>
        <v>39.966774656827909</v>
      </c>
      <c r="I37">
        <v>9.8260159999999999E-2</v>
      </c>
      <c r="J37">
        <v>30.092320000000001</v>
      </c>
      <c r="K37" s="10">
        <v>79.532489999999996</v>
      </c>
      <c r="L37" s="2">
        <v>7.5000000000000025E-2</v>
      </c>
      <c r="M37" s="10">
        <v>36.250000000000007</v>
      </c>
      <c r="N37" s="2">
        <v>0.15000000000000005</v>
      </c>
      <c r="O37" s="2">
        <v>32.250000000000007</v>
      </c>
    </row>
    <row r="38" spans="1:15" ht="15" customHeight="1" x14ac:dyDescent="0.25">
      <c r="A38">
        <v>195.5</v>
      </c>
      <c r="B38" s="10">
        <v>1.184165296101324</v>
      </c>
      <c r="C38">
        <f t="shared" si="0"/>
        <v>0.27732454405983853</v>
      </c>
      <c r="D38" s="10">
        <f t="shared" si="1"/>
        <v>1.2752381496848924</v>
      </c>
      <c r="E38" s="2">
        <f>C38*$F$3</f>
        <v>3.7241607964797245E-2</v>
      </c>
      <c r="F38" s="10">
        <f>D38*$F$4</f>
        <v>35.206456026963089</v>
      </c>
      <c r="G38">
        <f t="shared" si="2"/>
        <v>1.5582866130722305E-2</v>
      </c>
      <c r="H38" s="10">
        <f t="shared" si="3"/>
        <v>39.927706466633985</v>
      </c>
      <c r="I38">
        <v>0.1015355</v>
      </c>
      <c r="J38">
        <v>29.916260000000001</v>
      </c>
      <c r="K38" s="10">
        <v>80.266919999999999</v>
      </c>
      <c r="L38" s="2">
        <v>7.7500000000000027E-2</v>
      </c>
      <c r="M38" s="10">
        <v>37.01250000000001</v>
      </c>
      <c r="N38" s="2">
        <v>0.15500000000000005</v>
      </c>
      <c r="O38" s="2">
        <v>33.01250000000001</v>
      </c>
    </row>
    <row r="39" spans="1:15" ht="15" customHeight="1" x14ac:dyDescent="0.25">
      <c r="A39">
        <v>196</v>
      </c>
      <c r="B39" s="10">
        <v>1.1771737488155203</v>
      </c>
      <c r="C39">
        <f t="shared" si="0"/>
        <v>0.28674538575880787</v>
      </c>
      <c r="D39" s="10">
        <f t="shared" si="1"/>
        <v>1.2739644073807479</v>
      </c>
      <c r="E39" s="2">
        <f>C39*$F$3</f>
        <v>3.8506722433625969E-2</v>
      </c>
      <c r="F39" s="10">
        <f>D39*$F$4</f>
        <v>35.171290867865842</v>
      </c>
      <c r="G39">
        <f t="shared" si="2"/>
        <v>1.6112223225787391E-2</v>
      </c>
      <c r="H39" s="10">
        <f t="shared" si="3"/>
        <v>39.887825595091222</v>
      </c>
      <c r="I39">
        <v>0.1048108</v>
      </c>
      <c r="J39">
        <v>29.729230000000001</v>
      </c>
      <c r="K39" s="10">
        <v>80.91319</v>
      </c>
      <c r="L39" s="2">
        <v>8.0000000000000029E-2</v>
      </c>
      <c r="M39" s="10">
        <v>37.800000000000011</v>
      </c>
      <c r="N39" s="2">
        <v>0.16000000000000006</v>
      </c>
      <c r="O39" s="2">
        <v>33.800000000000011</v>
      </c>
    </row>
    <row r="40" spans="1:15" ht="15" customHeight="1" x14ac:dyDescent="0.25">
      <c r="A40">
        <v>196.5</v>
      </c>
      <c r="B40" s="10">
        <v>1.1699866528890117</v>
      </c>
      <c r="C40">
        <f t="shared" si="0"/>
        <v>0.29621349496208055</v>
      </c>
      <c r="D40" s="10">
        <f t="shared" si="1"/>
        <v>1.2726441302602498</v>
      </c>
      <c r="E40" s="2">
        <f>C40*$F$3</f>
        <v>3.9778184403613338E-2</v>
      </c>
      <c r="F40" s="10">
        <f>D40*$F$4</f>
        <v>35.134840987192412</v>
      </c>
      <c r="G40">
        <f t="shared" si="2"/>
        <v>1.6644236281919283E-2</v>
      </c>
      <c r="H40" s="10">
        <f t="shared" si="3"/>
        <v>39.846487718448422</v>
      </c>
      <c r="I40">
        <v>0.10808619999999999</v>
      </c>
      <c r="J40">
        <v>29.531479999999998</v>
      </c>
      <c r="K40" s="10">
        <v>81.474779999999996</v>
      </c>
      <c r="L40" s="2">
        <v>8.2500000000000032E-2</v>
      </c>
      <c r="M40" s="10">
        <v>38.612500000000011</v>
      </c>
      <c r="N40" s="2">
        <v>0.16500000000000006</v>
      </c>
      <c r="O40" s="2">
        <v>34.612500000000011</v>
      </c>
    </row>
    <row r="41" spans="1:15" ht="15" customHeight="1" x14ac:dyDescent="0.25">
      <c r="A41">
        <v>197</v>
      </c>
      <c r="B41" s="10">
        <v>1.1625870848487763</v>
      </c>
      <c r="C41">
        <f t="shared" si="0"/>
        <v>0.30573068145866056</v>
      </c>
      <c r="D41" s="10">
        <f t="shared" si="1"/>
        <v>1.2712555524211797</v>
      </c>
      <c r="E41" s="2">
        <f>C41*$F$3</f>
        <v>4.1056236909333917E-2</v>
      </c>
      <c r="F41" s="10">
        <f>D41*$F$4</f>
        <v>35.096505477355826</v>
      </c>
      <c r="G41">
        <f t="shared" si="2"/>
        <v>1.7179006991162111E-2</v>
      </c>
      <c r="H41" s="10">
        <f t="shared" si="3"/>
        <v>39.803011346307137</v>
      </c>
      <c r="I41">
        <v>0.1113615</v>
      </c>
      <c r="J41">
        <v>29.323309999999999</v>
      </c>
      <c r="K41" s="10">
        <v>81.955200000000005</v>
      </c>
      <c r="L41" s="2">
        <v>8.5000000000000034E-2</v>
      </c>
      <c r="M41" s="10">
        <v>39.45000000000001</v>
      </c>
      <c r="N41" s="2">
        <v>0.17000000000000007</v>
      </c>
      <c r="O41" s="2">
        <v>35.45000000000001</v>
      </c>
    </row>
    <row r="42" spans="1:15" ht="15" customHeight="1" x14ac:dyDescent="0.25">
      <c r="A42">
        <v>197.5</v>
      </c>
      <c r="B42" s="10">
        <v>1.1550232031237981</v>
      </c>
      <c r="C42">
        <f t="shared" si="0"/>
        <v>0.3152987888789836</v>
      </c>
      <c r="D42" s="10">
        <f t="shared" si="1"/>
        <v>1.2698479016636945</v>
      </c>
      <c r="E42" s="2">
        <f>C42*$F$3</f>
        <v>4.2341127529890936E-2</v>
      </c>
      <c r="F42" s="10">
        <f>D42*$F$4</f>
        <v>35.057643407155865</v>
      </c>
      <c r="G42">
        <f t="shared" si="2"/>
        <v>1.7716638947110064E-2</v>
      </c>
      <c r="H42" s="10">
        <f t="shared" si="3"/>
        <v>39.758937801090276</v>
      </c>
      <c r="I42">
        <v>0.1146369</v>
      </c>
      <c r="J42">
        <v>29.105080000000001</v>
      </c>
      <c r="K42" s="10">
        <v>82.357960000000006</v>
      </c>
      <c r="L42" s="2">
        <v>8.7500000000000036E-2</v>
      </c>
      <c r="M42" s="10">
        <v>40.312500000000014</v>
      </c>
      <c r="N42" s="2">
        <v>0.17500000000000007</v>
      </c>
      <c r="O42" s="2">
        <v>36.312500000000014</v>
      </c>
    </row>
    <row r="43" spans="1:15" ht="15" customHeight="1" x14ac:dyDescent="0.25">
      <c r="A43">
        <v>198</v>
      </c>
      <c r="B43" s="10">
        <v>1.1472950077140771</v>
      </c>
      <c r="C43">
        <f t="shared" si="0"/>
        <v>0.32491969623290629</v>
      </c>
      <c r="D43" s="10">
        <f t="shared" si="1"/>
        <v>1.2684181644302253</v>
      </c>
      <c r="E43" s="2">
        <f>C43*$F$3</f>
        <v>4.3633108595451123E-2</v>
      </c>
      <c r="F43" s="10">
        <f>D43*$F$4</f>
        <v>35.018171579048548</v>
      </c>
      <c r="G43">
        <f t="shared" si="2"/>
        <v>1.8257237731326977E-2</v>
      </c>
      <c r="H43" s="10">
        <f t="shared" si="3"/>
        <v>39.714172728310359</v>
      </c>
      <c r="I43">
        <v>0.11791219999999999</v>
      </c>
      <c r="J43">
        <v>28.87715</v>
      </c>
      <c r="K43" s="10">
        <v>82.686629999999994</v>
      </c>
      <c r="L43" s="2">
        <v>9.0000000000000038E-2</v>
      </c>
      <c r="M43" s="10">
        <v>41.200000000000017</v>
      </c>
      <c r="N43" s="2">
        <v>0.18000000000000008</v>
      </c>
      <c r="O43" s="2">
        <v>37.200000000000017</v>
      </c>
    </row>
    <row r="44" spans="1:15" ht="15" customHeight="1" x14ac:dyDescent="0.25">
      <c r="A44">
        <v>198.5</v>
      </c>
      <c r="B44" s="10">
        <v>1.1394024986196134</v>
      </c>
      <c r="C44">
        <f t="shared" si="0"/>
        <v>0.33459531950207305</v>
      </c>
      <c r="D44" s="10">
        <f t="shared" si="1"/>
        <v>1.2669631976627149</v>
      </c>
      <c r="E44" s="2">
        <f>C44*$F$3</f>
        <v>4.4932437401081937E-2</v>
      </c>
      <c r="F44" s="10">
        <f>D44*$F$4</f>
        <v>34.978003220272818</v>
      </c>
      <c r="G44">
        <f t="shared" si="2"/>
        <v>1.8800911002821458E-2</v>
      </c>
      <c r="H44" s="10">
        <f t="shared" si="3"/>
        <v>39.668617718819604</v>
      </c>
      <c r="I44">
        <v>0.1211875</v>
      </c>
      <c r="J44">
        <v>28.639939999999999</v>
      </c>
      <c r="K44" s="10">
        <v>82.944760000000002</v>
      </c>
      <c r="L44" s="2">
        <v>9.2500000000000041E-2</v>
      </c>
      <c r="M44" s="10">
        <v>42.112500000000011</v>
      </c>
      <c r="N44" s="2">
        <v>0.18500000000000008</v>
      </c>
      <c r="O44" s="2">
        <v>38.112500000000011</v>
      </c>
    </row>
    <row r="45" spans="1:15" ht="15" customHeight="1" x14ac:dyDescent="0.25">
      <c r="A45">
        <v>199</v>
      </c>
      <c r="B45" s="10">
        <v>1.1313456758404068</v>
      </c>
      <c r="C45">
        <f t="shared" si="0"/>
        <v>0.34432761328966549</v>
      </c>
      <c r="D45" s="10">
        <f t="shared" si="1"/>
        <v>1.2654797221530019</v>
      </c>
      <c r="E45" s="2">
        <f>C45*$F$3</f>
        <v>4.6239376428294558E-2</v>
      </c>
      <c r="F45" s="10">
        <f>D45*$F$4</f>
        <v>34.937047799269536</v>
      </c>
      <c r="G45">
        <f t="shared" si="2"/>
        <v>1.9347768590746276E-2</v>
      </c>
      <c r="H45" s="10">
        <f t="shared" si="3"/>
        <v>39.622170100610489</v>
      </c>
      <c r="I45">
        <v>0.1244629</v>
      </c>
      <c r="J45">
        <v>28.393889999999999</v>
      </c>
      <c r="K45" s="10">
        <v>83.135940000000005</v>
      </c>
      <c r="L45" s="2">
        <v>9.5000000000000043E-2</v>
      </c>
      <c r="M45" s="10">
        <v>43.050000000000018</v>
      </c>
      <c r="N45" s="2">
        <v>0.19000000000000009</v>
      </c>
      <c r="O45" s="2">
        <v>39.050000000000018</v>
      </c>
    </row>
    <row r="46" spans="1:15" ht="15" customHeight="1" x14ac:dyDescent="0.25">
      <c r="A46">
        <v>199.5</v>
      </c>
      <c r="B46" s="10">
        <v>1.1231245393764577</v>
      </c>
      <c r="C46">
        <f t="shared" si="0"/>
        <v>0.35411857253069817</v>
      </c>
      <c r="D46" s="10">
        <f t="shared" si="1"/>
        <v>1.2639643155204632</v>
      </c>
      <c r="E46" s="2">
        <f>C46*$F$3</f>
        <v>4.7554193574717671E-2</v>
      </c>
      <c r="F46" s="10">
        <f>D46*$F$4</f>
        <v>34.895210831810068</v>
      </c>
      <c r="G46">
        <f t="shared" si="2"/>
        <v>1.9897922590499901E-2</v>
      </c>
      <c r="H46" s="10">
        <f t="shared" si="3"/>
        <v>39.574722718945708</v>
      </c>
      <c r="I46">
        <v>0.1277382</v>
      </c>
      <c r="J46">
        <v>28.139500000000002</v>
      </c>
      <c r="K46" s="10">
        <v>83.263769999999994</v>
      </c>
      <c r="L46" s="2">
        <v>9.7500000000000045E-2</v>
      </c>
      <c r="M46" s="10">
        <v>44.012500000000017</v>
      </c>
      <c r="N46" s="2">
        <v>0.19500000000000009</v>
      </c>
      <c r="O46" s="2">
        <v>40.012500000000017</v>
      </c>
    </row>
    <row r="47" spans="1:15" ht="15" customHeight="1" x14ac:dyDescent="0.25">
      <c r="A47">
        <v>200</v>
      </c>
      <c r="B47" s="10">
        <v>1.1147390892277658</v>
      </c>
      <c r="C47">
        <f t="shared" si="0"/>
        <v>0.3639702342662024</v>
      </c>
      <c r="D47" s="10">
        <f t="shared" si="1"/>
        <v>1.2624134047941011</v>
      </c>
      <c r="E47" s="2">
        <f>C47*$F$3</f>
        <v>4.8877162392350626E-2</v>
      </c>
      <c r="F47" s="10">
        <f>D47*$F$4</f>
        <v>34.852393676204343</v>
      </c>
      <c r="G47">
        <f t="shared" si="2"/>
        <v>2.0451487463417885E-2</v>
      </c>
      <c r="H47" s="10">
        <f t="shared" si="3"/>
        <v>39.526163704103311</v>
      </c>
      <c r="I47">
        <v>0.13101360000000001</v>
      </c>
      <c r="J47">
        <v>27.87726</v>
      </c>
      <c r="K47" s="10">
        <v>83.331869999999995</v>
      </c>
      <c r="L47" s="2">
        <v>0.10000000000000005</v>
      </c>
      <c r="M47" s="10">
        <v>45.000000000000014</v>
      </c>
      <c r="N47" s="2">
        <v>0.20000000000000009</v>
      </c>
      <c r="O47" s="2">
        <v>41.000000000000014</v>
      </c>
    </row>
    <row r="48" spans="1:15" ht="15" customHeight="1" x14ac:dyDescent="0.25">
      <c r="A48">
        <v>200.5</v>
      </c>
      <c r="B48" s="10">
        <v>1.1062006820392152</v>
      </c>
      <c r="C48">
        <f t="shared" si="0"/>
        <v>0.37388467948480464</v>
      </c>
      <c r="D48" s="10">
        <f t="shared" si="1"/>
        <v>1.2608362027621411</v>
      </c>
      <c r="E48" s="2">
        <f>C48*$F$3</f>
        <v>5.020856233486698E-2</v>
      </c>
      <c r="F48" s="10">
        <f>D48*$F$4</f>
        <v>34.8088506768065</v>
      </c>
      <c r="G48">
        <f t="shared" si="2"/>
        <v>2.1008580140251143E-2</v>
      </c>
      <c r="H48" s="10">
        <f t="shared" si="3"/>
        <v>39.476781508482645</v>
      </c>
      <c r="I48">
        <v>0.13428889999999999</v>
      </c>
      <c r="J48">
        <v>27.607749999999999</v>
      </c>
      <c r="K48" s="10">
        <v>83.343890000000002</v>
      </c>
      <c r="L48" s="2">
        <v>0.10250000000000005</v>
      </c>
      <c r="M48" s="10">
        <v>46.012500000000017</v>
      </c>
      <c r="N48" s="2">
        <v>0.2050000000000001</v>
      </c>
      <c r="O48" s="2">
        <v>42.012500000000017</v>
      </c>
    </row>
    <row r="49" spans="1:15" ht="15" customHeight="1" x14ac:dyDescent="0.25">
      <c r="A49">
        <v>201</v>
      </c>
      <c r="B49" s="10">
        <v>1.0975910781493188</v>
      </c>
      <c r="C49">
        <f t="shared" si="0"/>
        <v>0.38386403503541611</v>
      </c>
      <c r="D49" s="10">
        <f t="shared" si="1"/>
        <v>1.2593228767996627</v>
      </c>
      <c r="E49" s="2">
        <f>C49*$F$3</f>
        <v>5.1548679014467483E-2</v>
      </c>
      <c r="F49" s="10">
        <f>D49*$F$4</f>
        <v>34.767071151965887</v>
      </c>
      <c r="G49">
        <f t="shared" si="2"/>
        <v>2.1569320128640001E-2</v>
      </c>
      <c r="H49" s="10">
        <f t="shared" si="3"/>
        <v>39.429399272597443</v>
      </c>
      <c r="I49">
        <v>0.1375642</v>
      </c>
      <c r="J49">
        <v>27.33155</v>
      </c>
      <c r="K49" s="10">
        <v>83.303479999999993</v>
      </c>
      <c r="L49" s="2">
        <v>0.10500000000000005</v>
      </c>
      <c r="M49" s="10">
        <v>47.050000000000026</v>
      </c>
      <c r="N49" s="2">
        <v>0.2100000000000001</v>
      </c>
      <c r="O49" s="2">
        <v>43.050000000000026</v>
      </c>
    </row>
    <row r="50" spans="1:15" ht="15" customHeight="1" x14ac:dyDescent="0.25">
      <c r="A50">
        <v>201.5</v>
      </c>
      <c r="B50" s="10">
        <v>1.0887872853592719</v>
      </c>
      <c r="C50">
        <f t="shared" si="0"/>
        <v>0.39391047561494258</v>
      </c>
      <c r="D50" s="10">
        <f t="shared" si="1"/>
        <v>1.2577294683819173</v>
      </c>
      <c r="E50" s="2">
        <f>C50*$F$3</f>
        <v>5.2897804468807458E-2</v>
      </c>
      <c r="F50" s="10">
        <f>D50*$F$4</f>
        <v>34.723080730720881</v>
      </c>
      <c r="G50">
        <f t="shared" si="2"/>
        <v>2.2133829624803592E-2</v>
      </c>
      <c r="H50" s="10">
        <f t="shared" si="3"/>
        <v>39.379509655037836</v>
      </c>
      <c r="I50">
        <v>0.14083960000000001</v>
      </c>
      <c r="J50">
        <v>27.049289999999999</v>
      </c>
      <c r="K50" s="10">
        <v>83.214330000000004</v>
      </c>
      <c r="L50" s="2">
        <v>0.10750000000000005</v>
      </c>
      <c r="M50" s="10">
        <v>48.112500000000026</v>
      </c>
      <c r="N50" s="2">
        <v>0.21500000000000011</v>
      </c>
      <c r="O50" s="2">
        <v>44.112500000000026</v>
      </c>
    </row>
    <row r="51" spans="1:15" ht="15" customHeight="1" x14ac:dyDescent="0.25">
      <c r="A51">
        <v>202</v>
      </c>
      <c r="B51" s="10">
        <v>1.0797893036690742</v>
      </c>
      <c r="C51">
        <f t="shared" si="0"/>
        <v>0.4040262258351569</v>
      </c>
      <c r="D51" s="10">
        <f t="shared" si="1"/>
        <v>1.2560510766474349</v>
      </c>
      <c r="E51" s="2">
        <f>C51*$F$3</f>
        <v>5.4256237438554795E-2</v>
      </c>
      <c r="F51" s="10">
        <f>D51*$F$4</f>
        <v>34.676744111313219</v>
      </c>
      <c r="G51">
        <f t="shared" si="2"/>
        <v>2.2702233629677434E-2</v>
      </c>
      <c r="H51" s="10">
        <f t="shared" si="3"/>
        <v>39.326959209831188</v>
      </c>
      <c r="I51">
        <v>0.14411489999999999</v>
      </c>
      <c r="J51">
        <v>26.761620000000001</v>
      </c>
      <c r="K51" s="10">
        <v>83.080150000000003</v>
      </c>
      <c r="L51" s="2">
        <v>0.11000000000000006</v>
      </c>
      <c r="M51" s="10">
        <v>49.200000000000024</v>
      </c>
      <c r="N51" s="2">
        <v>0.22000000000000011</v>
      </c>
      <c r="O51" s="2">
        <v>45.200000000000024</v>
      </c>
    </row>
    <row r="52" spans="1:15" ht="15" customHeight="1" x14ac:dyDescent="0.25">
      <c r="A52">
        <v>202.5</v>
      </c>
      <c r="B52" s="10">
        <v>1.0705971330787263</v>
      </c>
      <c r="C52">
        <f t="shared" si="0"/>
        <v>0.41421356237309503</v>
      </c>
      <c r="D52" s="10">
        <f t="shared" si="1"/>
        <v>1.2542825614395292</v>
      </c>
      <c r="E52" s="2">
        <f>C52*$F$3</f>
        <v>5.5624283656164314E-2</v>
      </c>
      <c r="F52" s="10">
        <f>D52*$F$4</f>
        <v>34.62791938558216</v>
      </c>
      <c r="G52">
        <f t="shared" si="2"/>
        <v>2.3274660069744178E-2</v>
      </c>
      <c r="H52" s="10">
        <f t="shared" si="3"/>
        <v>39.271586998671665</v>
      </c>
      <c r="I52">
        <v>0.1473902</v>
      </c>
      <c r="J52">
        <v>26.469249999999999</v>
      </c>
      <c r="K52" s="10">
        <v>82.904640000000001</v>
      </c>
    </row>
    <row r="53" spans="1:15" ht="15" customHeight="1" x14ac:dyDescent="0.25">
      <c r="A53">
        <v>203</v>
      </c>
      <c r="B53" s="10">
        <v>1.0612107735882277</v>
      </c>
      <c r="C53">
        <f t="shared" si="0"/>
        <v>0.42447481620960459</v>
      </c>
      <c r="D53" s="10">
        <f t="shared" si="1"/>
        <v>1.2524185311766398</v>
      </c>
      <c r="E53" s="2">
        <f>C53*$F$3</f>
        <v>5.7002256146489967E-2</v>
      </c>
      <c r="F53" s="10">
        <f>D53*$F$4</f>
        <v>34.576457704091879</v>
      </c>
      <c r="G53">
        <f t="shared" si="2"/>
        <v>2.3851239922817648E-2</v>
      </c>
      <c r="H53" s="10">
        <f t="shared" si="3"/>
        <v>39.213224211140599</v>
      </c>
      <c r="I53">
        <v>0.15066560000000001</v>
      </c>
      <c r="J53">
        <v>26.172899999999998</v>
      </c>
      <c r="K53" s="10">
        <v>82.691550000000007</v>
      </c>
    </row>
    <row r="54" spans="1:15" ht="15" customHeight="1" x14ac:dyDescent="0.25">
      <c r="A54">
        <v>203.5</v>
      </c>
      <c r="B54" s="10">
        <v>1.0516302251975784</v>
      </c>
      <c r="C54">
        <f t="shared" si="0"/>
        <v>0.43481237496093389</v>
      </c>
      <c r="D54" s="10">
        <f t="shared" si="1"/>
        <v>1.2504533300002778</v>
      </c>
      <c r="E54" s="2">
        <f>C54*$F$3</f>
        <v>5.8390475539891351E-2</v>
      </c>
      <c r="F54" s="10">
        <f>D54*$F$4</f>
        <v>34.52220292131517</v>
      </c>
      <c r="G54">
        <f t="shared" si="2"/>
        <v>2.4432107349054842E-2</v>
      </c>
      <c r="H54" s="10">
        <f t="shared" si="3"/>
        <v>39.151693762308703</v>
      </c>
      <c r="I54">
        <v>0.15394089999999999</v>
      </c>
      <c r="J54">
        <v>25.873339999999999</v>
      </c>
      <c r="K54" s="10">
        <v>82.444630000000004</v>
      </c>
    </row>
    <row r="55" spans="1:15" ht="15" customHeight="1" x14ac:dyDescent="0.25">
      <c r="A55">
        <v>204</v>
      </c>
      <c r="B55" s="10">
        <v>1.041855487906779</v>
      </c>
      <c r="C55">
        <f t="shared" si="0"/>
        <v>0.44522868530853632</v>
      </c>
      <c r="D55" s="10">
        <f t="shared" si="1"/>
        <v>1.2483810241542994</v>
      </c>
      <c r="E55" s="2">
        <f>C55*$F$3</f>
        <v>5.97892703985295E-2</v>
      </c>
      <c r="F55" s="10">
        <f>D55*$F$4</f>
        <v>34.464991219595859</v>
      </c>
      <c r="G55">
        <f t="shared" si="2"/>
        <v>2.501739982748662E-2</v>
      </c>
      <c r="H55" s="10">
        <f t="shared" si="3"/>
        <v>39.086809866271118</v>
      </c>
      <c r="I55">
        <v>0.1572163</v>
      </c>
      <c r="J55">
        <v>25.571370000000002</v>
      </c>
      <c r="K55" s="10">
        <v>82.167680000000004</v>
      </c>
    </row>
    <row r="56" spans="1:15" ht="15" customHeight="1" x14ac:dyDescent="0.25">
      <c r="A56">
        <v>204.5</v>
      </c>
      <c r="B56" s="10">
        <v>1.031886561715829</v>
      </c>
      <c r="C56">
        <f t="shared" si="0"/>
        <v>0.45572625553258472</v>
      </c>
      <c r="D56" s="10">
        <f t="shared" si="1"/>
        <v>1.2461953875458676</v>
      </c>
      <c r="E56" s="2">
        <f>C56*$F$3</f>
        <v>6.1198977556589713E-2</v>
      </c>
      <c r="F56" s="10">
        <f>D56*$F$4</f>
        <v>34.404650710519427</v>
      </c>
      <c r="G56">
        <f t="shared" si="2"/>
        <v>2.5607258298375898E-2</v>
      </c>
      <c r="H56" s="10">
        <f t="shared" si="3"/>
        <v>39.018377584061113</v>
      </c>
      <c r="I56">
        <v>0.16049160000000001</v>
      </c>
      <c r="J56">
        <v>25.267849999999999</v>
      </c>
      <c r="K56" s="10">
        <v>81.864469999999997</v>
      </c>
    </row>
    <row r="57" spans="1:15" ht="15" customHeight="1" x14ac:dyDescent="0.25">
      <c r="A57">
        <v>205</v>
      </c>
      <c r="B57" s="10">
        <v>1.0216244067006257</v>
      </c>
      <c r="C57">
        <f t="shared" si="0"/>
        <v>0.46630765815499853</v>
      </c>
      <c r="D57" s="10">
        <f t="shared" si="1"/>
        <v>1.2437693109890962</v>
      </c>
      <c r="E57" s="2">
        <f>C57*$F$3</f>
        <v>6.2619942475210771E-2</v>
      </c>
      <c r="F57" s="10">
        <f>D57*$F$4</f>
        <v>34.33767219545922</v>
      </c>
      <c r="G57">
        <f t="shared" si="2"/>
        <v>2.620182731172933E-2</v>
      </c>
      <c r="H57" s="10">
        <f t="shared" si="3"/>
        <v>38.942417127068602</v>
      </c>
      <c r="J57" s="1"/>
    </row>
    <row r="58" spans="1:15" ht="15" customHeight="1" x14ac:dyDescent="0.25">
      <c r="A58">
        <v>205.5</v>
      </c>
      <c r="B58" s="10">
        <v>1.0111870670072971</v>
      </c>
      <c r="C58">
        <f t="shared" si="0"/>
        <v>0.47697553269816051</v>
      </c>
      <c r="D58" s="10">
        <f t="shared" si="1"/>
        <v>1.2412378468494443</v>
      </c>
      <c r="E58" s="2">
        <f>C58*$F$3</f>
        <v>6.4052519612949999E-2</v>
      </c>
      <c r="F58" s="10">
        <f>D58*$F$4</f>
        <v>34.267784166357742</v>
      </c>
      <c r="G58">
        <f t="shared" si="2"/>
        <v>2.6801255182309601E-2</v>
      </c>
      <c r="H58" s="10">
        <f t="shared" si="3"/>
        <v>38.863156984856104</v>
      </c>
      <c r="J58" s="1"/>
    </row>
    <row r="59" spans="1:15" ht="15" customHeight="1" x14ac:dyDescent="0.25">
      <c r="A59">
        <v>206</v>
      </c>
      <c r="B59" s="10">
        <v>1.0005854136292258</v>
      </c>
      <c r="C59">
        <f t="shared" si="0"/>
        <v>0.48773258856586166</v>
      </c>
      <c r="D59" s="10">
        <f t="shared" si="1"/>
        <v>1.2386077515743754</v>
      </c>
      <c r="E59" s="2">
        <f>C59*$F$3</f>
        <v>6.5497072812662135E-2</v>
      </c>
      <c r="F59" s="10">
        <f>D59*$F$4</f>
        <v>34.195173153527463</v>
      </c>
      <c r="G59">
        <f t="shared" si="2"/>
        <v>2.7405694151515728E-2</v>
      </c>
      <c r="H59" s="10">
        <f t="shared" si="3"/>
        <v>38.780808701793696</v>
      </c>
      <c r="J59" s="1"/>
    </row>
    <row r="60" spans="1:15" ht="15" customHeight="1" x14ac:dyDescent="0.25">
      <c r="A60">
        <v>206.5</v>
      </c>
      <c r="B60" s="10">
        <v>0.98981944656641174</v>
      </c>
      <c r="C60">
        <f t="shared" si="0"/>
        <v>0.4985816080534316</v>
      </c>
      <c r="D60" s="10">
        <f t="shared" si="1"/>
        <v>1.2358723476305613</v>
      </c>
      <c r="E60" s="2">
        <f>C60*$F$3</f>
        <v>6.6953975705726462E-2</v>
      </c>
      <c r="F60" s="10">
        <f>D60*$F$4</f>
        <v>34.119654805297628</v>
      </c>
      <c r="G60">
        <f t="shared" si="2"/>
        <v>2.8015300556522283E-2</v>
      </c>
      <c r="H60" s="10">
        <f t="shared" si="3"/>
        <v>38.695163204312877</v>
      </c>
      <c r="J60" s="1"/>
    </row>
    <row r="61" spans="1:15" ht="15" customHeight="1" x14ac:dyDescent="0.25">
      <c r="A61">
        <v>207</v>
      </c>
      <c r="B61" s="10">
        <v>0.97888916581885499</v>
      </c>
      <c r="C61">
        <f t="shared" si="0"/>
        <v>0.50952544949442879</v>
      </c>
      <c r="D61" s="10">
        <f t="shared" si="1"/>
        <v>1.2330246352968919</v>
      </c>
      <c r="E61" s="2">
        <f>C61*$F$3</f>
        <v>6.8423612134612399E-2</v>
      </c>
      <c r="F61" s="10">
        <f>D61*$F$4</f>
        <v>34.041035875117764</v>
      </c>
      <c r="G61">
        <f t="shared" si="2"/>
        <v>2.8630235007091914E-2</v>
      </c>
      <c r="H61" s="10">
        <f t="shared" si="3"/>
        <v>38.606001331145684</v>
      </c>
      <c r="J61" s="1"/>
    </row>
    <row r="62" spans="1:15" ht="15" customHeight="1" x14ac:dyDescent="0.25">
      <c r="A62">
        <v>207.5</v>
      </c>
      <c r="B62" s="10">
        <v>0.96779457138655556</v>
      </c>
      <c r="C62">
        <f t="shared" si="0"/>
        <v>0.52056705055174612</v>
      </c>
      <c r="D62" s="10">
        <f t="shared" si="1"/>
        <v>1.2300572746637801</v>
      </c>
      <c r="E62" s="2">
        <f>C62*$F$3</f>
        <v>6.9906376594838379E-2</v>
      </c>
      <c r="F62" s="10">
        <f>D62*$F$4</f>
        <v>33.959113724598971</v>
      </c>
      <c r="G62">
        <f t="shared" si="2"/>
        <v>2.9250662570502572E-2</v>
      </c>
      <c r="H62" s="10">
        <f t="shared" si="3"/>
        <v>38.513093269722958</v>
      </c>
      <c r="J62" s="1"/>
    </row>
    <row r="63" spans="1:15" ht="15" customHeight="1" x14ac:dyDescent="0.25">
      <c r="A63">
        <v>208</v>
      </c>
      <c r="B63" s="10">
        <v>0.95653566326951323</v>
      </c>
      <c r="C63">
        <f t="shared" si="0"/>
        <v>0.53170943166147899</v>
      </c>
      <c r="D63" s="10">
        <f t="shared" si="1"/>
        <v>1.2269625665179404</v>
      </c>
      <c r="E63" s="2">
        <f>C63*$F$3</f>
        <v>7.1402674697445184E-2</v>
      </c>
      <c r="F63" s="10">
        <f>D63*$F$4</f>
        <v>33.873675795785672</v>
      </c>
      <c r="G63">
        <f t="shared" si="2"/>
        <v>2.9876752965058463E-2</v>
      </c>
      <c r="H63" s="10">
        <f t="shared" si="3"/>
        <v>38.416197957676715</v>
      </c>
      <c r="J63" s="1"/>
    </row>
    <row r="64" spans="1:15" ht="15" customHeight="1" x14ac:dyDescent="0.25">
      <c r="A64">
        <v>208.5</v>
      </c>
      <c r="B64" s="10">
        <v>0.9451124414677281</v>
      </c>
      <c r="C64">
        <f t="shared" si="0"/>
        <v>0.54295569963843704</v>
      </c>
      <c r="D64" s="10">
        <f t="shared" si="1"/>
        <v>1.2237324320352083</v>
      </c>
      <c r="E64" s="2">
        <f>C64*$F$3</f>
        <v>7.2912923653176101E-2</v>
      </c>
      <c r="F64" s="10">
        <f>D64*$F$4</f>
        <v>33.784499050520019</v>
      </c>
      <c r="G64">
        <f t="shared" si="2"/>
        <v>3.0508680762683735E-2</v>
      </c>
      <c r="H64" s="10">
        <f t="shared" si="3"/>
        <v>38.315062447022378</v>
      </c>
      <c r="J64" s="1"/>
    </row>
    <row r="65" spans="1:10" ht="15" customHeight="1" x14ac:dyDescent="0.25">
      <c r="A65">
        <v>209</v>
      </c>
      <c r="B65" s="10">
        <v>0.93344364599279561</v>
      </c>
      <c r="C65">
        <f t="shared" si="0"/>
        <v>0.55430905145276899</v>
      </c>
      <c r="D65" s="10">
        <f t="shared" si="1"/>
        <v>1.2202521633854155</v>
      </c>
      <c r="E65" s="2">
        <f>C65*$F$3</f>
        <v>7.4437552779635749E-2</v>
      </c>
      <c r="F65" s="10">
        <f>D65*$F$4</f>
        <v>33.688416663703705</v>
      </c>
      <c r="G65">
        <f t="shared" si="2"/>
        <v>3.1146625601131045E-2</v>
      </c>
      <c r="H65" s="10">
        <f t="shared" si="3"/>
        <v>38.20609523559736</v>
      </c>
      <c r="J65" s="1"/>
    </row>
    <row r="66" spans="1:10" ht="15" customHeight="1" x14ac:dyDescent="0.25">
      <c r="A66">
        <v>209.5</v>
      </c>
      <c r="B66" s="10">
        <v>0.92160632383024343</v>
      </c>
      <c r="C66">
        <f t="shared" si="0"/>
        <v>0.56577277818776994</v>
      </c>
      <c r="D66" s="10">
        <f t="shared" si="1"/>
        <v>1.2166114358346509</v>
      </c>
      <c r="E66" s="2">
        <f>C66*$F$3</f>
        <v>7.5977004032779613E-2</v>
      </c>
      <c r="F66" s="10">
        <f>D66*$F$4</f>
        <v>33.58790436766408</v>
      </c>
      <c r="G66">
        <f t="shared" si="2"/>
        <v>3.1790772406370751E-2</v>
      </c>
      <c r="H66" s="10">
        <f t="shared" si="3"/>
        <v>38.092104055982922</v>
      </c>
      <c r="J66" s="1"/>
    </row>
    <row r="67" spans="1:10" ht="15" customHeight="1" x14ac:dyDescent="0.25">
      <c r="A67">
        <v>210</v>
      </c>
      <c r="B67" s="10">
        <v>0.90963456319835623</v>
      </c>
      <c r="C67">
        <f t="shared" si="0"/>
        <v>0.57735026918962618</v>
      </c>
      <c r="D67" s="10">
        <f t="shared" si="1"/>
        <v>1.2128460842644755</v>
      </c>
      <c r="E67" s="2">
        <f>C67*$F$3</f>
        <v>7.7531732564178779E-2</v>
      </c>
      <c r="F67" s="10">
        <f>D67*$F$4</f>
        <v>33.483951482852575</v>
      </c>
      <c r="G67">
        <f t="shared" si="2"/>
        <v>3.2441311625765051E-2</v>
      </c>
      <c r="H67" s="10">
        <f t="shared" si="3"/>
        <v>37.974210898320727</v>
      </c>
      <c r="J67" s="1"/>
    </row>
    <row r="68" spans="1:10" ht="15" customHeight="1" x14ac:dyDescent="0.25">
      <c r="A68">
        <v>210.5</v>
      </c>
      <c r="B68" s="10">
        <v>0.89752836409713432</v>
      </c>
      <c r="C68">
        <f t="shared" si="0"/>
        <v>0.58904501642055129</v>
      </c>
      <c r="D68" s="10">
        <f t="shared" si="1"/>
        <v>1.2089473988567372</v>
      </c>
      <c r="E68">
        <f>C68*$F$3</f>
        <v>7.9102207305597763E-2</v>
      </c>
      <c r="F68" s="10">
        <f>D68*$F$4</f>
        <v>33.376317550787086</v>
      </c>
      <c r="G68">
        <f t="shared" si="2"/>
        <v>3.3098439472670729E-2</v>
      </c>
      <c r="H68" s="10">
        <f t="shared" si="3"/>
        <v>37.852143058204447</v>
      </c>
      <c r="J68" s="1"/>
    </row>
    <row r="69" spans="1:10" ht="15" customHeight="1" x14ac:dyDescent="0.25">
      <c r="A69">
        <v>211</v>
      </c>
      <c r="B69" s="10">
        <v>0.88528772652657717</v>
      </c>
      <c r="C69">
        <f t="shared" si="0"/>
        <v>0.60086061902756049</v>
      </c>
      <c r="D69" s="10">
        <f t="shared" si="1"/>
        <v>1.2049062383326543</v>
      </c>
      <c r="E69">
        <f>C69*$F$3</f>
        <v>8.0688911582530165E-2</v>
      </c>
      <c r="F69" s="10">
        <f>D69*$F$4</f>
        <v>33.264750201328333</v>
      </c>
      <c r="G69">
        <f t="shared" si="2"/>
        <v>3.3762358183158578E-2</v>
      </c>
      <c r="H69" s="10">
        <f t="shared" si="3"/>
        <v>37.725614322195412</v>
      </c>
      <c r="J69" s="1"/>
    </row>
    <row r="70" spans="1:10" ht="15" customHeight="1" x14ac:dyDescent="0.25">
      <c r="A70">
        <v>211.5</v>
      </c>
      <c r="B70" s="10">
        <v>0.87291265048668509</v>
      </c>
      <c r="C70">
        <f t="shared" si="0"/>
        <v>0.612800788139932</v>
      </c>
      <c r="D70" s="10">
        <f t="shared" si="1"/>
        <v>1.2007130041675649</v>
      </c>
      <c r="E70">
        <f>C70*$F$3</f>
        <v>8.2292343758444506E-2</v>
      </c>
      <c r="F70" s="10">
        <f>D70*$F$4</f>
        <v>33.148984440807091</v>
      </c>
      <c r="G70">
        <f t="shared" si="2"/>
        <v>3.443327628558273E-2</v>
      </c>
      <c r="H70" s="10">
        <f t="shared" si="3"/>
        <v>37.594324160486458</v>
      </c>
      <c r="J70" s="1"/>
    </row>
    <row r="71" spans="1:10" ht="15" customHeight="1" x14ac:dyDescent="0.25">
      <c r="A71">
        <v>212</v>
      </c>
      <c r="B71" s="10">
        <v>0.86040313597745821</v>
      </c>
      <c r="C71">
        <f t="shared" si="0"/>
        <v>0.62486935190932735</v>
      </c>
      <c r="D71" s="10">
        <f t="shared" si="1"/>
        <v>1.1963576131211529</v>
      </c>
      <c r="E71">
        <f>C71*$F$3</f>
        <v>8.3913017911616469E-2</v>
      </c>
      <c r="F71" s="10">
        <f>D71*$F$4</f>
        <v>33.02874189364551</v>
      </c>
      <c r="G71">
        <f t="shared" si="2"/>
        <v>3.5111408883785056E-2</v>
      </c>
      <c r="H71" s="10">
        <f t="shared" si="3"/>
        <v>37.457956866823295</v>
      </c>
      <c r="J71" s="1"/>
    </row>
    <row r="72" spans="1:10" ht="15" customHeight="1" x14ac:dyDescent="0.25">
      <c r="A72">
        <v>212.5</v>
      </c>
      <c r="B72" s="10">
        <v>0.84775918299889619</v>
      </c>
      <c r="C72">
        <f t="shared" ref="C72:C95" si="4">$D$4*TAN(RADIANS(A72)-PI())</f>
        <v>0.63707026080749352</v>
      </c>
      <c r="D72" s="10">
        <f t="shared" ref="D72:D95" si="5">B72*($D$4^2+C72^2)</f>
        <v>1.1918294679580284</v>
      </c>
      <c r="E72">
        <f>C72*$F$3</f>
        <v>8.5551464546551409E-2</v>
      </c>
      <c r="F72" s="10">
        <f>D72*$F$4</f>
        <v>32.903729994018256</v>
      </c>
      <c r="G72">
        <f t="shared" ref="G72:G135" si="6">C72*$H$3</f>
        <v>3.5796977954773011E-2</v>
      </c>
      <c r="H72" s="10">
        <f t="shared" ref="H72:H135" si="7">D72*$H$4</f>
        <v>37.316180641765868</v>
      </c>
      <c r="J72" s="1"/>
    </row>
    <row r="73" spans="1:10" ht="15" customHeight="1" x14ac:dyDescent="0.25">
      <c r="A73">
        <v>213</v>
      </c>
      <c r="B73" s="10">
        <v>0.83491830108492748</v>
      </c>
      <c r="C73">
        <f t="shared" si="4"/>
        <v>0.64940759319751074</v>
      </c>
      <c r="D73" s="10">
        <f t="shared" si="5"/>
        <v>1.1870285816389856</v>
      </c>
      <c r="E73">
        <f>C73*$F$3</f>
        <v>8.7208231342141188E-2</v>
      </c>
      <c r="F73" s="10">
        <f>D73*$F$4</f>
        <v>32.771188324743704</v>
      </c>
      <c r="G73">
        <f t="shared" si="6"/>
        <v>3.6490212661768079E-2</v>
      </c>
      <c r="H73" s="10">
        <f t="shared" si="7"/>
        <v>37.165864891116641</v>
      </c>
      <c r="J73" s="1"/>
    </row>
    <row r="74" spans="1:10" ht="15" customHeight="1" x14ac:dyDescent="0.25">
      <c r="A74">
        <v>213.5</v>
      </c>
      <c r="B74" s="10">
        <v>0.82191456088720971</v>
      </c>
      <c r="C74">
        <f t="shared" si="4"/>
        <v>0.66188556119569153</v>
      </c>
      <c r="D74" s="10">
        <f t="shared" si="5"/>
        <v>1.1819891624631149</v>
      </c>
      <c r="E74">
        <f>C74*$F$3</f>
        <v>8.888388393885209E-2</v>
      </c>
      <c r="F74" s="10">
        <f>D74*$F$4</f>
        <v>32.632061299991058</v>
      </c>
      <c r="G74">
        <f t="shared" si="6"/>
        <v>3.7191349683585853E-2</v>
      </c>
      <c r="H74" s="10">
        <f t="shared" si="7"/>
        <v>37.008080676720134</v>
      </c>
      <c r="J74" s="1"/>
    </row>
    <row r="75" spans="1:10" ht="15" customHeight="1" x14ac:dyDescent="0.25">
      <c r="A75">
        <v>214</v>
      </c>
      <c r="B75" s="10">
        <v>0.80880625743556467</v>
      </c>
      <c r="C75">
        <f t="shared" si="4"/>
        <v>0.67450851684242652</v>
      </c>
      <c r="D75" s="10">
        <f t="shared" si="5"/>
        <v>1.1767821590694867</v>
      </c>
      <c r="E75">
        <f>C75*$F$3</f>
        <v>9.0579006767400924E-2</v>
      </c>
      <c r="F75" s="10">
        <f>D75*$F$4</f>
        <v>32.488307652050622</v>
      </c>
      <c r="G75">
        <f t="shared" si="6"/>
        <v>3.7900633561375893E-2</v>
      </c>
      <c r="H75" s="10">
        <f t="shared" si="7"/>
        <v>36.845049400465633</v>
      </c>
      <c r="J75" s="1"/>
    </row>
    <row r="76" spans="1:10" ht="15" customHeight="1" x14ac:dyDescent="0.25">
      <c r="A76">
        <v>214.5</v>
      </c>
      <c r="B76" s="10">
        <v>0.79559339072999258</v>
      </c>
      <c r="C76">
        <f t="shared" si="4"/>
        <v>0.68728095860161365</v>
      </c>
      <c r="D76" s="10">
        <f t="shared" si="5"/>
        <v>1.1713959991419254</v>
      </c>
      <c r="E76">
        <f>C76*$F$3</f>
        <v>9.2294203921556225E-2</v>
      </c>
      <c r="F76" s="10">
        <f>D76*$F$4</f>
        <v>32.339607895310486</v>
      </c>
      <c r="G76">
        <f t="shared" si="6"/>
        <v>3.8618317063824618E-2</v>
      </c>
      <c r="H76" s="10">
        <f t="shared" si="7"/>
        <v>36.676408733133684</v>
      </c>
      <c r="J76" s="1"/>
    </row>
    <row r="77" spans="1:10" ht="15" customHeight="1" x14ac:dyDescent="0.25">
      <c r="A77">
        <v>215</v>
      </c>
      <c r="B77" s="10">
        <v>0.78227596077049322</v>
      </c>
      <c r="C77">
        <f t="shared" si="4"/>
        <v>0.70020753820971005</v>
      </c>
      <c r="D77" s="10">
        <f t="shared" si="5"/>
        <v>1.1658185082556665</v>
      </c>
      <c r="E77">
        <f>C77*$F$3</f>
        <v>9.4030100077889922E-2</v>
      </c>
      <c r="F77" s="10">
        <f>D77*$F$4</f>
        <v>32.185625921295376</v>
      </c>
      <c r="G77">
        <f t="shared" si="6"/>
        <v>3.9344661572003552E-2</v>
      </c>
      <c r="H77" s="10">
        <f t="shared" si="7"/>
        <v>36.501777493484923</v>
      </c>
      <c r="J77" s="1"/>
    </row>
    <row r="78" spans="1:10" ht="15" customHeight="1" x14ac:dyDescent="0.25">
      <c r="A78">
        <v>215.5</v>
      </c>
      <c r="B78" s="10">
        <v>0.76885396755706659</v>
      </c>
      <c r="C78">
        <f t="shared" si="4"/>
        <v>0.71329306789700553</v>
      </c>
      <c r="D78" s="10">
        <f t="shared" si="5"/>
        <v>1.1600368716943503</v>
      </c>
      <c r="E78">
        <f>C78*$F$3</f>
        <v>9.5787341465514181E-2</v>
      </c>
      <c r="F78" s="10">
        <f>D78*$F$4</f>
        <v>32.026007944519698</v>
      </c>
      <c r="G78">
        <f t="shared" si="6"/>
        <v>4.0079937485132687E-2</v>
      </c>
      <c r="H78" s="10">
        <f t="shared" si="7"/>
        <v>36.320754452750108</v>
      </c>
      <c r="J78" s="1"/>
    </row>
    <row r="79" spans="1:10" ht="15" customHeight="1" x14ac:dyDescent="0.25">
      <c r="A79">
        <v>216</v>
      </c>
      <c r="B79" s="10">
        <v>0.75532741108971291</v>
      </c>
      <c r="C79">
        <f t="shared" si="4"/>
        <v>0.7265425280053609</v>
      </c>
      <c r="D79" s="10">
        <f t="shared" si="5"/>
        <v>1.1540375936072242</v>
      </c>
      <c r="E79">
        <f>C79*$F$3</f>
        <v>9.7566596889059096E-2</v>
      </c>
      <c r="F79" s="10">
        <f>D79*$F$4</f>
        <v>31.860381374909846</v>
      </c>
      <c r="G79">
        <f t="shared" si="6"/>
        <v>4.0824424648621169E-2</v>
      </c>
      <c r="H79" s="10">
        <f t="shared" si="7"/>
        <v>36.132917055842192</v>
      </c>
      <c r="J79" s="1"/>
    </row>
    <row r="80" spans="1:10" ht="15" customHeight="1" x14ac:dyDescent="0.25">
      <c r="A80">
        <v>216.5</v>
      </c>
      <c r="B80" s="10">
        <v>0.74169629136843185</v>
      </c>
      <c r="C80">
        <f t="shared" si="4"/>
        <v>0.73996107502848751</v>
      </c>
      <c r="D80" s="10">
        <f t="shared" si="5"/>
        <v>1.1478064532951906</v>
      </c>
      <c r="E80">
        <f>C80*$F$3</f>
        <v>9.9368558808393043E-2</v>
      </c>
      <c r="F80" s="10">
        <f>D80*$F$4</f>
        <v>31.688353610960299</v>
      </c>
      <c r="G80">
        <f t="shared" si="6"/>
        <v>4.1578412805850652E-2</v>
      </c>
      <c r="H80" s="10">
        <f t="shared" si="7"/>
        <v>35.937820052672421</v>
      </c>
      <c r="J80" s="1"/>
    </row>
    <row r="81" spans="1:10" ht="15" customHeight="1" x14ac:dyDescent="0.25">
      <c r="A81">
        <v>217</v>
      </c>
      <c r="B81" s="10">
        <v>0.72783241432191226</v>
      </c>
      <c r="C81">
        <f t="shared" si="4"/>
        <v>0.75355405010279453</v>
      </c>
      <c r="D81" s="10">
        <f t="shared" si="5"/>
        <v>1.1411274701276874</v>
      </c>
      <c r="E81">
        <f>C81*$F$3</f>
        <v>0.10119394447884915</v>
      </c>
      <c r="F81" s="10">
        <f>D81*$F$4</f>
        <v>31.503961913417662</v>
      </c>
      <c r="G81">
        <f t="shared" si="6"/>
        <v>4.2342202075275961E-2</v>
      </c>
      <c r="H81" s="10">
        <f t="shared" si="7"/>
        <v>35.7287010896979</v>
      </c>
      <c r="J81" s="1"/>
    </row>
    <row r="82" spans="1:10" ht="15" customHeight="1" x14ac:dyDescent="0.25">
      <c r="A82">
        <v>217.5</v>
      </c>
      <c r="B82" s="10">
        <v>0.71370312538370684</v>
      </c>
      <c r="C82">
        <f t="shared" si="4"/>
        <v>0.76732698797896048</v>
      </c>
      <c r="D82" s="10">
        <f t="shared" si="5"/>
        <v>1.13392489279598</v>
      </c>
      <c r="E82">
        <f>C82*$F$3</f>
        <v>0.10304349715600782</v>
      </c>
      <c r="F82" s="10">
        <f>D82*$F$4</f>
        <v>31.305114959088215</v>
      </c>
      <c r="G82">
        <f t="shared" si="6"/>
        <v>4.311610345453773E-2</v>
      </c>
      <c r="H82" s="10">
        <f t="shared" si="7"/>
        <v>35.503188393442137</v>
      </c>
      <c r="J82" s="1"/>
    </row>
    <row r="83" spans="1:10" ht="15" customHeight="1" x14ac:dyDescent="0.25">
      <c r="A83">
        <v>218</v>
      </c>
      <c r="B83" s="10">
        <v>0.69955889883779743</v>
      </c>
      <c r="C83">
        <f t="shared" si="4"/>
        <v>0.7812856265067174</v>
      </c>
      <c r="D83" s="10">
        <f t="shared" si="5"/>
        <v>1.1265747086293414</v>
      </c>
      <c r="E83">
        <f>C83*$F$3</f>
        <v>0.10491798736939792</v>
      </c>
      <c r="F83" s="10">
        <f>D83*$F$4</f>
        <v>31.102192912161698</v>
      </c>
      <c r="G83">
        <f t="shared" si="6"/>
        <v>4.3900439353412389E-2</v>
      </c>
      <c r="H83" s="10">
        <f t="shared" si="7"/>
        <v>35.273054127184679</v>
      </c>
      <c r="J83" s="1"/>
    </row>
    <row r="84" spans="1:10" ht="15" customHeight="1" x14ac:dyDescent="0.25">
      <c r="A84">
        <v>218.5</v>
      </c>
      <c r="B84" s="10">
        <v>0.68539973468418414</v>
      </c>
      <c r="C84">
        <f t="shared" si="4"/>
        <v>0.79543591666782831</v>
      </c>
      <c r="D84" s="10">
        <f t="shared" si="5"/>
        <v>1.1190646879377768</v>
      </c>
      <c r="E84">
        <f>C84*$F$3</f>
        <v>0.10681821426981432</v>
      </c>
      <c r="F84" s="10">
        <f>D84*$F$4</f>
        <v>30.894858138414158</v>
      </c>
      <c r="G84">
        <f t="shared" si="6"/>
        <v>4.4695544157565208E-2</v>
      </c>
      <c r="H84" s="10">
        <f t="shared" si="7"/>
        <v>35.037915379331793</v>
      </c>
      <c r="J84" s="1"/>
    </row>
    <row r="85" spans="1:10" ht="15" customHeight="1" x14ac:dyDescent="0.25">
      <c r="A85">
        <v>219</v>
      </c>
      <c r="B85" s="10">
        <v>0.67122563292286685</v>
      </c>
      <c r="C85">
        <f t="shared" si="4"/>
        <v>0.80978403319500758</v>
      </c>
      <c r="D85" s="10">
        <f t="shared" si="5"/>
        <v>1.1113819628129364</v>
      </c>
      <c r="E85">
        <f>C85*$F$3</f>
        <v>0.10874500705532104</v>
      </c>
      <c r="F85" s="10">
        <f>D85*$F$4</f>
        <v>30.682755383848846</v>
      </c>
      <c r="G85">
        <f t="shared" si="6"/>
        <v>4.5501764825227414E-2</v>
      </c>
      <c r="H85" s="10">
        <f t="shared" si="7"/>
        <v>34.79736925567304</v>
      </c>
      <c r="J85" s="1"/>
    </row>
    <row r="86" spans="1:10" ht="15" customHeight="1" x14ac:dyDescent="0.25">
      <c r="A86">
        <v>219.5</v>
      </c>
      <c r="B86" s="10">
        <v>0.65703659355384569</v>
      </c>
      <c r="C86">
        <f t="shared" si="4"/>
        <v>0.82433638581749602</v>
      </c>
      <c r="D86" s="10">
        <f t="shared" si="5"/>
        <v>1.1035129833665471</v>
      </c>
      <c r="E86">
        <f>C86*$F$3</f>
        <v>0.11069922648140713</v>
      </c>
      <c r="F86" s="10">
        <f>D86*$F$4</f>
        <v>30.465510566537791</v>
      </c>
      <c r="G86">
        <f t="shared" si="6"/>
        <v>4.6319461519085038E-2</v>
      </c>
      <c r="H86" s="10">
        <f t="shared" si="7"/>
        <v>34.55099150920659</v>
      </c>
      <c r="J86" s="1"/>
    </row>
    <row r="87" spans="1:10" ht="15" customHeight="1" x14ac:dyDescent="0.25">
      <c r="A87">
        <v>220</v>
      </c>
      <c r="B87" s="10">
        <v>0.64283261657712087</v>
      </c>
      <c r="C87">
        <f t="shared" si="4"/>
        <v>0.83909963117728015</v>
      </c>
      <c r="D87" s="10">
        <f t="shared" si="5"/>
        <v>1.0954434707256036</v>
      </c>
      <c r="E87">
        <f>C87*$F$3</f>
        <v>0.11268176646120265</v>
      </c>
      <c r="F87" s="10">
        <f>D87*$F$4</f>
        <v>30.24272947892478</v>
      </c>
      <c r="G87">
        <f t="shared" si="6"/>
        <v>4.7149008275851306E-2</v>
      </c>
      <c r="H87" s="10">
        <f t="shared" si="7"/>
        <v>34.298335068418652</v>
      </c>
      <c r="J87" s="1"/>
    </row>
    <row r="88" spans="1:10" ht="15" customHeight="1" x14ac:dyDescent="0.25">
      <c r="A88">
        <v>220.5</v>
      </c>
      <c r="B88" s="10">
        <v>0.62861370199269195</v>
      </c>
      <c r="C88">
        <f t="shared" si="4"/>
        <v>0.8540806854634666</v>
      </c>
      <c r="D88" s="10">
        <f t="shared" si="5"/>
        <v>1.0871583665068703</v>
      </c>
      <c r="E88">
        <f>C88*$F$3</f>
        <v>0.11469355576213491</v>
      </c>
      <c r="F88" s="10">
        <f>D88*$F$4</f>
        <v>30.013996392930046</v>
      </c>
      <c r="G88">
        <f t="shared" si="6"/>
        <v>4.7990793716192123E-2</v>
      </c>
      <c r="H88" s="10">
        <f t="shared" si="7"/>
        <v>34.038928455330108</v>
      </c>
      <c r="J88" s="1"/>
    </row>
    <row r="89" spans="1:10" ht="15" customHeight="1" x14ac:dyDescent="0.25">
      <c r="A89">
        <v>221</v>
      </c>
      <c r="B89" s="10">
        <v>0.61453372843106269</v>
      </c>
      <c r="C89">
        <f t="shared" si="4"/>
        <v>0.86928673781622645</v>
      </c>
      <c r="D89" s="10">
        <f t="shared" si="5"/>
        <v>1.0789119369359224</v>
      </c>
      <c r="E89">
        <f>C89*$F$3</f>
        <v>0.11673555980592944</v>
      </c>
      <c r="F89" s="10">
        <f>D89*$F$4</f>
        <v>29.786331026942708</v>
      </c>
      <c r="G89">
        <f t="shared" si="6"/>
        <v>4.8845221797893697E-2</v>
      </c>
      <c r="H89" s="10">
        <f t="shared" si="7"/>
        <v>33.78073274546373</v>
      </c>
      <c r="J89" s="1"/>
    </row>
    <row r="90" spans="1:10" ht="15" customHeight="1" x14ac:dyDescent="0.25">
      <c r="A90">
        <v>221.5</v>
      </c>
      <c r="B90" s="10">
        <v>0.60099743264348615</v>
      </c>
      <c r="C90">
        <f t="shared" si="4"/>
        <v>0.88472526455594414</v>
      </c>
      <c r="D90" s="10">
        <f t="shared" si="5"/>
        <v>1.0714214381138401</v>
      </c>
      <c r="E90">
        <f>C90*$F$3</f>
        <v>0.11880878257942672</v>
      </c>
      <c r="F90" s="10">
        <f>D90*$F$4</f>
        <v>29.579535208087368</v>
      </c>
      <c r="G90">
        <f t="shared" si="6"/>
        <v>4.9712712615398433E-2</v>
      </c>
      <c r="H90" s="10">
        <f t="shared" si="7"/>
        <v>33.546205227344338</v>
      </c>
      <c r="J90" s="1"/>
    </row>
    <row r="91" spans="1:10" ht="15" customHeight="1" x14ac:dyDescent="0.25">
      <c r="A91">
        <v>222</v>
      </c>
      <c r="B91" s="10">
        <v>0.58723707274035108</v>
      </c>
      <c r="C91">
        <f t="shared" si="4"/>
        <v>0.90040404429784016</v>
      </c>
      <c r="D91" s="10">
        <f t="shared" si="5"/>
        <v>1.0633262831508394</v>
      </c>
      <c r="E91">
        <f>C91*$F$3</f>
        <v>0.12091426866430821</v>
      </c>
      <c r="F91" s="10">
        <f>D91*$F$4</f>
        <v>29.356046193657587</v>
      </c>
      <c r="G91">
        <f t="shared" si="6"/>
        <v>5.0593703249095567E-2</v>
      </c>
      <c r="H91" s="10">
        <f t="shared" si="7"/>
        <v>33.292745925452785</v>
      </c>
      <c r="J91" s="1"/>
    </row>
    <row r="92" spans="1:10" ht="15" customHeight="1" x14ac:dyDescent="0.25">
      <c r="A92">
        <v>222.5</v>
      </c>
      <c r="B92" s="10">
        <v>0.5732526487216576</v>
      </c>
      <c r="C92">
        <f t="shared" si="4"/>
        <v>0.91633117401742337</v>
      </c>
      <c r="D92" s="10">
        <f t="shared" si="5"/>
        <v>1.0545915845927079</v>
      </c>
      <c r="E92">
        <f>C92*$F$3</f>
        <v>0.12305310539450835</v>
      </c>
      <c r="F92" s="10">
        <f>D92*$F$4</f>
        <v>29.114900819539329</v>
      </c>
      <c r="G92">
        <f t="shared" si="6"/>
        <v>5.1488648668038949E-2</v>
      </c>
      <c r="H92" s="10">
        <f t="shared" si="7"/>
        <v>33.019262513597688</v>
      </c>
      <c r="J92" s="1"/>
    </row>
    <row r="93" spans="1:10" ht="15" customHeight="1" x14ac:dyDescent="0.25">
      <c r="A93">
        <v>223</v>
      </c>
      <c r="B93" s="10">
        <v>0.55904416058740625</v>
      </c>
      <c r="C93">
        <f t="shared" si="4"/>
        <v>0.93251508613766154</v>
      </c>
      <c r="D93" s="10">
        <f t="shared" si="5"/>
        <v>1.0451802336484364</v>
      </c>
      <c r="E93">
        <f>C93*$F$3</f>
        <v>0.12522642515083179</v>
      </c>
      <c r="F93" s="10">
        <f>D93*$F$4</f>
        <v>28.85507459550762</v>
      </c>
      <c r="G93">
        <f t="shared" si="6"/>
        <v>5.2398022690075131E-2</v>
      </c>
      <c r="H93" s="10">
        <f t="shared" si="7"/>
        <v>32.724593115532542</v>
      </c>
      <c r="J93" s="1"/>
    </row>
    <row r="94" spans="1:10" ht="15" customHeight="1" x14ac:dyDescent="0.25">
      <c r="A94">
        <v>223.5</v>
      </c>
      <c r="B94" s="10">
        <v>0.54461160833759625</v>
      </c>
      <c r="C94">
        <f t="shared" si="4"/>
        <v>0.94896456671488028</v>
      </c>
      <c r="D94" s="10">
        <f t="shared" si="5"/>
        <v>1.0350527416776143</v>
      </c>
      <c r="E94">
        <f>C94*$F$3</f>
        <v>0.12743540780311788</v>
      </c>
      <c r="F94" s="10">
        <f>D94*$F$4</f>
        <v>28.575477329050155</v>
      </c>
      <c r="G94">
        <f t="shared" si="6"/>
        <v>5.3322319003709047E-2</v>
      </c>
      <c r="H94" s="10">
        <f t="shared" si="7"/>
        <v>32.407501341926107</v>
      </c>
      <c r="J94" s="1"/>
    </row>
    <row r="95" spans="1:10" ht="15" customHeight="1" x14ac:dyDescent="0.25">
      <c r="A95">
        <v>224</v>
      </c>
      <c r="B95" s="10">
        <v>0.52995499197222828</v>
      </c>
      <c r="C95">
        <f t="shared" si="4"/>
        <v>0.96568877480707438</v>
      </c>
      <c r="D95" s="10">
        <f t="shared" si="5"/>
        <v>1.0241670687072966</v>
      </c>
      <c r="E95">
        <f>C95*$F$3</f>
        <v>0.12968128331118972</v>
      </c>
      <c r="F95" s="10">
        <f>D95*$F$4</f>
        <v>28.274948391103866</v>
      </c>
      <c r="G95">
        <f t="shared" si="6"/>
        <v>5.4262052256409433E-2</v>
      </c>
      <c r="H95" s="10">
        <f t="shared" si="7"/>
        <v>32.066670921225459</v>
      </c>
      <c r="J95" s="1"/>
    </row>
    <row r="96" spans="1:10" ht="15" customHeight="1" x14ac:dyDescent="0.25">
      <c r="A96">
        <v>224.5</v>
      </c>
      <c r="B96" s="10">
        <v>0.51507431149130167</v>
      </c>
      <c r="C96">
        <f t="shared" ref="C96:C147" si="8">$D$4*TAN(RADIANS(A96)-PI())</f>
        <v>0.98269726311569017</v>
      </c>
      <c r="D96" s="10">
        <f t="shared" ref="D96:D147" si="9">B96*($D$4^2+C96^2)</f>
        <v>1.0124784377775242</v>
      </c>
      <c r="E96">
        <f t="shared" ref="E96:E147" si="10">C96*$F$3</f>
        <v>0.13196533449681661</v>
      </c>
      <c r="F96" s="10">
        <f t="shared" ref="F96:F147" si="11">D96*$F$4</f>
        <v>27.952251590552443</v>
      </c>
      <c r="G96">
        <f t="shared" si="6"/>
        <v>5.5217759214470551E-2</v>
      </c>
      <c r="H96" s="10">
        <f t="shared" si="7"/>
        <v>31.700699886814284</v>
      </c>
      <c r="J96" s="1"/>
    </row>
    <row r="97" spans="1:10" ht="15" customHeight="1" x14ac:dyDescent="0.25">
      <c r="A97">
        <v>225</v>
      </c>
      <c r="B97" s="10">
        <v>0.49996724529182734</v>
      </c>
      <c r="C97">
        <f t="shared" si="8"/>
        <v>0.99999999999999989</v>
      </c>
      <c r="D97" s="10">
        <f t="shared" si="9"/>
        <v>0.99993449058365458</v>
      </c>
      <c r="E97">
        <f t="shared" si="10"/>
        <v>0.13428889999999996</v>
      </c>
      <c r="F97" s="10">
        <f t="shared" si="11"/>
        <v>27.605941432410891</v>
      </c>
      <c r="G97">
        <f t="shared" si="6"/>
        <v>5.6189999999999914E-2</v>
      </c>
      <c r="H97" s="10">
        <f t="shared" si="7"/>
        <v>31.307948900174228</v>
      </c>
      <c r="J97" s="1"/>
    </row>
    <row r="98" spans="1:10" ht="15" customHeight="1" x14ac:dyDescent="0.25">
      <c r="A98">
        <v>225.5</v>
      </c>
      <c r="B98" s="10">
        <v>0.48361982617284882</v>
      </c>
      <c r="C98">
        <f t="shared" si="8"/>
        <v>1.017607392972125</v>
      </c>
      <c r="D98" s="10">
        <f t="shared" si="9"/>
        <v>0.98442015296021179</v>
      </c>
      <c r="E98">
        <f t="shared" si="10"/>
        <v>0.13665337743409439</v>
      </c>
      <c r="F98" s="10">
        <f t="shared" si="11"/>
        <v>27.177625477887286</v>
      </c>
      <c r="G98">
        <f t="shared" si="6"/>
        <v>5.7179359411103622E-2</v>
      </c>
      <c r="H98" s="10">
        <f t="shared" si="7"/>
        <v>30.822194989184233</v>
      </c>
      <c r="J98" s="1"/>
    </row>
    <row r="99" spans="1:10" ht="15" customHeight="1" x14ac:dyDescent="0.25">
      <c r="A99">
        <v>226</v>
      </c>
      <c r="B99" s="10">
        <v>0.46733215748468565</v>
      </c>
      <c r="C99">
        <f t="shared" si="8"/>
        <v>1.03553031379057</v>
      </c>
      <c r="D99" s="10">
        <f t="shared" si="9"/>
        <v>0.96846319297924455</v>
      </c>
      <c r="E99">
        <f t="shared" si="10"/>
        <v>0.13906022675559046</v>
      </c>
      <c r="F99" s="10">
        <f t="shared" si="11"/>
        <v>26.737089715972736</v>
      </c>
      <c r="G99">
        <f t="shared" si="6"/>
        <v>5.818644833189205E-2</v>
      </c>
      <c r="H99" s="10">
        <f t="shared" si="7"/>
        <v>30.322582572180149</v>
      </c>
      <c r="J99" s="1"/>
    </row>
    <row r="100" spans="1:10" ht="15" customHeight="1" x14ac:dyDescent="0.25">
      <c r="A100">
        <v>226.5</v>
      </c>
      <c r="B100" s="10">
        <v>0.451104239227338</v>
      </c>
      <c r="C100">
        <f t="shared" si="8"/>
        <v>1.0537801252809624</v>
      </c>
      <c r="D100" s="10">
        <f t="shared" si="9"/>
        <v>0.95203409309255915</v>
      </c>
      <c r="E100">
        <f t="shared" si="10"/>
        <v>0.14151097386584263</v>
      </c>
      <c r="F100" s="10">
        <f t="shared" si="11"/>
        <v>26.283519233576101</v>
      </c>
      <c r="G100">
        <f t="shared" si="6"/>
        <v>5.9211905239537198E-2</v>
      </c>
      <c r="H100" s="10">
        <f t="shared" si="7"/>
        <v>29.808187454728028</v>
      </c>
      <c r="J100" s="1"/>
    </row>
    <row r="101" spans="1:10" ht="15" customHeight="1" x14ac:dyDescent="0.25">
      <c r="A101">
        <v>227</v>
      </c>
      <c r="B101" s="10">
        <v>0.43493607140080609</v>
      </c>
      <c r="C101">
        <f t="shared" si="8"/>
        <v>1.0723687100246826</v>
      </c>
      <c r="D101" s="10">
        <f t="shared" si="9"/>
        <v>0.93510152798670843</v>
      </c>
      <c r="E101">
        <f t="shared" si="10"/>
        <v>0.1440072144636336</v>
      </c>
      <c r="F101" s="10">
        <f t="shared" si="11"/>
        <v>25.81604920927505</v>
      </c>
      <c r="G101">
        <f t="shared" si="6"/>
        <v>6.0256397816286833E-2</v>
      </c>
      <c r="H101" s="10">
        <f t="shared" si="7"/>
        <v>29.278028841263843</v>
      </c>
      <c r="J101" s="1"/>
    </row>
    <row r="102" spans="1:10" ht="15" customHeight="1" x14ac:dyDescent="0.25">
      <c r="A102">
        <v>227.5</v>
      </c>
      <c r="B102" s="10">
        <v>0.41882765400508953</v>
      </c>
      <c r="C102">
        <f t="shared" si="8"/>
        <v>1.0913085010692711</v>
      </c>
      <c r="D102" s="10">
        <f t="shared" si="9"/>
        <v>0.91763222625896623</v>
      </c>
      <c r="E102">
        <f t="shared" si="10"/>
        <v>0.14655061816924123</v>
      </c>
      <c r="F102" s="10">
        <f t="shared" si="11"/>
        <v>25.333761094500975</v>
      </c>
      <c r="G102">
        <f t="shared" si="6"/>
        <v>6.1320624675082258E-2</v>
      </c>
      <c r="H102" s="10">
        <f t="shared" si="7"/>
        <v>28.731065004168236</v>
      </c>
      <c r="J102" s="1"/>
    </row>
    <row r="103" spans="1:10" ht="15" customHeight="1" x14ac:dyDescent="0.25">
      <c r="A103">
        <v>228</v>
      </c>
      <c r="B103" s="10">
        <v>0.4027789870401885</v>
      </c>
      <c r="C103">
        <f t="shared" si="8"/>
        <v>1.1106125148291934</v>
      </c>
      <c r="D103" s="10">
        <f t="shared" si="9"/>
        <v>0.89959082007221414</v>
      </c>
      <c r="E103">
        <f t="shared" si="10"/>
        <v>0.14914293294264605</v>
      </c>
      <c r="F103" s="10">
        <f t="shared" si="11"/>
        <v>24.835678462848669</v>
      </c>
      <c r="G103">
        <f t="shared" si="6"/>
        <v>6.2405317208252292E-2</v>
      </c>
      <c r="H103" s="10">
        <f t="shared" si="7"/>
        <v>28.166188576461028</v>
      </c>
      <c r="J103" s="1"/>
    </row>
    <row r="104" spans="1:10" ht="15" customHeight="1" x14ac:dyDescent="0.25">
      <c r="A104">
        <v>228.5</v>
      </c>
      <c r="B104" s="10">
        <v>0.38679007050610326</v>
      </c>
      <c r="C104">
        <f t="shared" si="8"/>
        <v>1.1302943863617534</v>
      </c>
      <c r="D104" s="10">
        <f t="shared" si="9"/>
        <v>0.8809396815867202</v>
      </c>
      <c r="E104">
        <f t="shared" si="10"/>
        <v>0.15178598982069486</v>
      </c>
      <c r="F104" s="10">
        <f t="shared" si="11"/>
        <v>24.320762494325773</v>
      </c>
      <c r="G104">
        <f t="shared" si="6"/>
        <v>6.3511241569666838E-2</v>
      </c>
      <c r="H104" s="10">
        <f t="shared" si="7"/>
        <v>27.58222143048021</v>
      </c>
      <c r="J104" s="1"/>
    </row>
    <row r="105" spans="1:10" ht="15" customHeight="1" x14ac:dyDescent="0.25">
      <c r="A105">
        <v>229</v>
      </c>
      <c r="B105" s="10">
        <v>0.37086090440283331</v>
      </c>
      <c r="C105">
        <f t="shared" si="8"/>
        <v>1.1503684072210096</v>
      </c>
      <c r="D105" s="10">
        <f t="shared" si="9"/>
        <v>0.86163874483115743</v>
      </c>
      <c r="E105">
        <f t="shared" si="10"/>
        <v>0.15448170800046143</v>
      </c>
      <c r="F105" s="10">
        <f t="shared" si="11"/>
        <v>23.787907057612387</v>
      </c>
      <c r="G105">
        <f t="shared" si="6"/>
        <v>6.4639200801748439E-2</v>
      </c>
      <c r="H105" s="10">
        <f t="shared" si="7"/>
        <v>26.977909100663542</v>
      </c>
      <c r="J105" s="1"/>
    </row>
    <row r="106" spans="1:10" ht="15" customHeight="1" x14ac:dyDescent="0.25">
      <c r="A106">
        <v>229.5</v>
      </c>
      <c r="B106" s="10">
        <v>0.35458569696576897</v>
      </c>
      <c r="C106">
        <f t="shared" si="8"/>
        <v>1.1708495661125402</v>
      </c>
      <c r="D106" s="10">
        <f t="shared" si="9"/>
        <v>0.84068322441049004</v>
      </c>
      <c r="E106">
        <f t="shared" si="10"/>
        <v>0.15723210029873028</v>
      </c>
      <c r="F106" s="10">
        <f t="shared" si="11"/>
        <v>23.209372288718704</v>
      </c>
      <c r="G106">
        <f t="shared" si="6"/>
        <v>6.5790037119863545E-2</v>
      </c>
      <c r="H106" s="10">
        <f t="shared" si="7"/>
        <v>26.321791756292445</v>
      </c>
      <c r="J106" s="1"/>
    </row>
    <row r="107" spans="1:10" ht="15" customHeight="1" x14ac:dyDescent="0.25">
      <c r="A107">
        <v>230</v>
      </c>
      <c r="B107" s="10">
        <v>0.33840350272560293</v>
      </c>
      <c r="C107">
        <f t="shared" si="8"/>
        <v>1.1917535925942095</v>
      </c>
      <c r="D107" s="10">
        <f t="shared" si="9"/>
        <v>0.81903008762097396</v>
      </c>
      <c r="E107">
        <f t="shared" si="10"/>
        <v>0.16003927902052453</v>
      </c>
      <c r="F107" s="10">
        <f t="shared" si="11"/>
        <v>22.611577901517943</v>
      </c>
      <c r="G107">
        <f t="shared" si="6"/>
        <v>6.6964634367868536E-2</v>
      </c>
      <c r="H107" s="10">
        <f t="shared" si="7"/>
        <v>25.643832043412697</v>
      </c>
      <c r="J107" s="1"/>
    </row>
    <row r="108" spans="1:10" ht="15" customHeight="1" x14ac:dyDescent="0.25">
      <c r="A108">
        <v>230.5</v>
      </c>
      <c r="B108" s="10">
        <v>0.32241549738558745</v>
      </c>
      <c r="C108">
        <f t="shared" si="8"/>
        <v>1.2130970040929332</v>
      </c>
      <c r="D108" s="10">
        <f t="shared" si="9"/>
        <v>0.79688354305327147</v>
      </c>
      <c r="E108">
        <f t="shared" si="10"/>
        <v>0.16290546227293548</v>
      </c>
      <c r="F108" s="10">
        <f t="shared" si="11"/>
        <v>22.000161635728954</v>
      </c>
      <c r="G108">
        <f t="shared" si="6"/>
        <v>6.8163920659981822E-2</v>
      </c>
      <c r="H108" s="10">
        <f t="shared" si="7"/>
        <v>24.950423732997933</v>
      </c>
      <c r="J108" s="1"/>
    </row>
    <row r="109" spans="1:10" ht="15" customHeight="1" x14ac:dyDescent="0.25">
      <c r="A109">
        <v>231</v>
      </c>
      <c r="B109" s="10">
        <v>0.30662168094572267</v>
      </c>
      <c r="C109">
        <f t="shared" si="8"/>
        <v>1.2348971565350506</v>
      </c>
      <c r="D109" s="10">
        <f t="shared" si="9"/>
        <v>0.77421084844007226</v>
      </c>
      <c r="E109">
        <f t="shared" si="10"/>
        <v>0.16583298076421973</v>
      </c>
      <c r="F109" s="10">
        <f t="shared" si="11"/>
        <v>21.374219551021405</v>
      </c>
      <c r="G109">
        <f t="shared" si="6"/>
        <v>6.938887122570439E-2</v>
      </c>
      <c r="H109" s="10">
        <f t="shared" si="7"/>
        <v>24.240541664658664</v>
      </c>
      <c r="J109" s="1"/>
    </row>
    <row r="110" spans="1:10" ht="15" customHeight="1" x14ac:dyDescent="0.25">
      <c r="A110">
        <v>231.5</v>
      </c>
      <c r="B110" s="10">
        <v>0.29102205340600817</v>
      </c>
      <c r="C110">
        <f t="shared" si="8"/>
        <v>1.2571722989189547</v>
      </c>
      <c r="D110" s="10">
        <f t="shared" si="9"/>
        <v>0.75097722546964285</v>
      </c>
      <c r="E110">
        <f t="shared" si="10"/>
        <v>0.16882428513229761</v>
      </c>
      <c r="F110" s="10">
        <f t="shared" si="11"/>
        <v>20.732791496459534</v>
      </c>
      <c r="G110">
        <f t="shared" si="6"/>
        <v>7.0640511476255968E-2</v>
      </c>
      <c r="H110" s="10">
        <f t="shared" si="7"/>
        <v>23.51309692945452</v>
      </c>
      <c r="J110" s="1"/>
    </row>
    <row r="111" spans="1:10" ht="15" customHeight="1" x14ac:dyDescent="0.25">
      <c r="A111">
        <v>232</v>
      </c>
      <c r="B111" s="10">
        <v>0.27561661476644417</v>
      </c>
      <c r="C111">
        <f t="shared" si="8"/>
        <v>1.2799416321930797</v>
      </c>
      <c r="D111" s="10">
        <f t="shared" si="9"/>
        <v>0.72714569426712916</v>
      </c>
      <c r="E111">
        <f t="shared" si="10"/>
        <v>0.17188195385141325</v>
      </c>
      <c r="F111" s="10">
        <f t="shared" si="11"/>
        <v>20.074856540903333</v>
      </c>
      <c r="G111">
        <f t="shared" si="6"/>
        <v>7.1919920312929042E-2</v>
      </c>
      <c r="H111" s="10">
        <f t="shared" si="7"/>
        <v>22.766931687503817</v>
      </c>
      <c r="J111" s="1"/>
    </row>
    <row r="112" spans="1:10" ht="15" customHeight="1" x14ac:dyDescent="0.25">
      <c r="A112">
        <v>232.5</v>
      </c>
      <c r="B112" s="10">
        <v>0.26040536502703099</v>
      </c>
      <c r="C112">
        <f t="shared" si="8"/>
        <v>1.3032253728412053</v>
      </c>
      <c r="D112" s="10">
        <f t="shared" si="9"/>
        <v>0.7026768923468909</v>
      </c>
      <c r="E112">
        <f t="shared" si="10"/>
        <v>0.17500870177093533</v>
      </c>
      <c r="F112" s="10">
        <f t="shared" si="11"/>
        <v>19.399327974689879</v>
      </c>
      <c r="G112">
        <f t="shared" si="6"/>
        <v>7.3228233699947229E-2</v>
      </c>
      <c r="H112" s="10">
        <f t="shared" si="7"/>
        <v>22.000813499381156</v>
      </c>
      <c r="J112" s="1"/>
    </row>
    <row r="113" spans="1:10" ht="15" customHeight="1" x14ac:dyDescent="0.25">
      <c r="A113">
        <v>233</v>
      </c>
      <c r="B113" s="10">
        <v>0.24538830418776802</v>
      </c>
      <c r="C113">
        <f t="shared" si="8"/>
        <v>1.3270448216204105</v>
      </c>
      <c r="D113" s="10">
        <f t="shared" si="9"/>
        <v>0.67752887633938763</v>
      </c>
      <c r="E113">
        <f t="shared" si="10"/>
        <v>0.17820738934610111</v>
      </c>
      <c r="F113" s="10">
        <f t="shared" si="11"/>
        <v>18.70504783575873</v>
      </c>
      <c r="G113">
        <f t="shared" si="6"/>
        <v>7.4566648526850757E-2</v>
      </c>
      <c r="H113" s="10">
        <f t="shared" si="7"/>
        <v>21.213429118186227</v>
      </c>
      <c r="J113" s="1"/>
    </row>
    <row r="114" spans="1:10" ht="15" customHeight="1" x14ac:dyDescent="0.25">
      <c r="A114">
        <v>233.5</v>
      </c>
      <c r="B114" s="10">
        <v>0.23099680693697505</v>
      </c>
      <c r="C114">
        <f t="shared" si="8"/>
        <v>1.3514224379458073</v>
      </c>
      <c r="D114" s="10">
        <f t="shared" si="9"/>
        <v>0.65287611724589256</v>
      </c>
      <c r="E114">
        <f t="shared" si="10"/>
        <v>0.1814810326270607</v>
      </c>
      <c r="F114" s="10">
        <f t="shared" si="11"/>
        <v>18.024440625895291</v>
      </c>
      <c r="G114">
        <f t="shared" si="6"/>
        <v>7.5936426788174805E-2</v>
      </c>
      <c r="H114" s="10">
        <f t="shared" si="7"/>
        <v>20.441551230968898</v>
      </c>
      <c r="J114" s="1"/>
    </row>
    <row r="115" spans="1:10" ht="15" customHeight="1" x14ac:dyDescent="0.25">
      <c r="A115">
        <v>234</v>
      </c>
      <c r="B115" s="10">
        <v>0.21689745296460822</v>
      </c>
      <c r="C115">
        <f t="shared" si="8"/>
        <v>1.3763819204711734</v>
      </c>
      <c r="D115" s="10">
        <f t="shared" si="9"/>
        <v>0.6277938855193872</v>
      </c>
      <c r="E115">
        <f t="shared" si="10"/>
        <v>0.18483281407996133</v>
      </c>
      <c r="F115" s="10">
        <f t="shared" si="11"/>
        <v>17.331976642947861</v>
      </c>
      <c r="G115">
        <f t="shared" si="6"/>
        <v>7.7338900111275116E-2</v>
      </c>
      <c r="H115" s="10">
        <f t="shared" si="7"/>
        <v>19.656226555612015</v>
      </c>
      <c r="J115" s="1"/>
    </row>
    <row r="116" spans="1:10" ht="15" customHeight="1" x14ac:dyDescent="0.25">
      <c r="A116">
        <v>234.5</v>
      </c>
      <c r="B116" s="10">
        <v>0.2028130365999451</v>
      </c>
      <c r="C116">
        <f t="shared" si="8"/>
        <v>1.4019482944763368</v>
      </c>
      <c r="D116" s="10">
        <f t="shared" si="9"/>
        <v>0.60143374883700262</v>
      </c>
      <c r="E116">
        <f t="shared" si="10"/>
        <v>0.18826609432210334</v>
      </c>
      <c r="F116" s="10">
        <f t="shared" si="11"/>
        <v>16.604232579454759</v>
      </c>
      <c r="G116">
        <f t="shared" si="6"/>
        <v>7.8775474666625253E-2</v>
      </c>
      <c r="H116" s="10">
        <f t="shared" si="7"/>
        <v>18.830890676086554</v>
      </c>
      <c r="J116" s="1"/>
    </row>
    <row r="117" spans="1:10" ht="15" customHeight="1" x14ac:dyDescent="0.25">
      <c r="A117">
        <v>235</v>
      </c>
      <c r="B117" s="10">
        <v>0.18874355784298605</v>
      </c>
      <c r="C117">
        <f t="shared" si="8"/>
        <v>1.4281480067421137</v>
      </c>
      <c r="D117" s="10">
        <f t="shared" si="9"/>
        <v>0.57370618850541799</v>
      </c>
      <c r="E117">
        <f t="shared" si="10"/>
        <v>0.19178442486259101</v>
      </c>
      <c r="F117" s="10">
        <f t="shared" si="11"/>
        <v>15.838737025710452</v>
      </c>
      <c r="G117">
        <f t="shared" si="6"/>
        <v>8.0247636498839259E-2</v>
      </c>
      <c r="H117" s="10">
        <f t="shared" si="7"/>
        <v>17.962740762104637</v>
      </c>
      <c r="J117" s="1"/>
    </row>
    <row r="118" spans="1:10" ht="15" customHeight="1" x14ac:dyDescent="0.25">
      <c r="A118">
        <v>235.5</v>
      </c>
      <c r="B118" s="10">
        <v>0.17468901669373069</v>
      </c>
      <c r="C118">
        <f t="shared" si="8"/>
        <v>1.4550090286724451</v>
      </c>
      <c r="D118" s="10">
        <f t="shared" si="9"/>
        <v>0.54451462195485845</v>
      </c>
      <c r="E118">
        <f t="shared" si="10"/>
        <v>0.19539156195049109</v>
      </c>
      <c r="F118" s="10">
        <f t="shared" si="11"/>
        <v>15.032823554274243</v>
      </c>
      <c r="G118">
        <f t="shared" si="6"/>
        <v>8.1756957321104579E-2</v>
      </c>
      <c r="H118" s="10">
        <f t="shared" si="7"/>
        <v>17.048752813406619</v>
      </c>
      <c r="J118" s="1"/>
    </row>
    <row r="119" spans="1:10" ht="15" customHeight="1" x14ac:dyDescent="0.25">
      <c r="A119">
        <v>236</v>
      </c>
      <c r="B119" s="10">
        <v>0.1606494131521792</v>
      </c>
      <c r="C119">
        <f t="shared" si="8"/>
        <v>1.4825609685127417</v>
      </c>
      <c r="D119" s="10">
        <f t="shared" si="9"/>
        <v>0.51375473889195578</v>
      </c>
      <c r="E119">
        <f t="shared" si="10"/>
        <v>0.19909148164451071</v>
      </c>
      <c r="F119" s="10">
        <f t="shared" si="11"/>
        <v>14.183612392644392</v>
      </c>
      <c r="G119">
        <f t="shared" si="6"/>
        <v>8.3305100820730837E-2</v>
      </c>
      <c r="H119" s="10">
        <f t="shared" si="7"/>
        <v>16.085660874707138</v>
      </c>
      <c r="J119" s="1"/>
    </row>
    <row r="120" spans="1:10" ht="15" customHeight="1" x14ac:dyDescent="0.25">
      <c r="A120">
        <v>236.5</v>
      </c>
      <c r="B120" s="10">
        <v>0.14662474721833182</v>
      </c>
      <c r="C120">
        <f t="shared" si="8"/>
        <v>1.5108351936149007</v>
      </c>
      <c r="D120" s="10">
        <f t="shared" si="9"/>
        <v>0.48131376498774708</v>
      </c>
      <c r="E120">
        <f t="shared" si="10"/>
        <v>0.20288839623183202</v>
      </c>
      <c r="F120" s="10">
        <f t="shared" si="11"/>
        <v>13.287990095340474</v>
      </c>
      <c r="G120">
        <f t="shared" si="6"/>
        <v>8.4893829529221157E-2</v>
      </c>
      <c r="H120" s="10">
        <f t="shared" si="7"/>
        <v>15.069933981766363</v>
      </c>
      <c r="J120" s="1"/>
    </row>
    <row r="121" spans="1:10" ht="15" customHeight="1" x14ac:dyDescent="0.25">
      <c r="A121">
        <v>237</v>
      </c>
      <c r="B121" s="10">
        <v>0.1326150188921881</v>
      </c>
      <c r="C121">
        <f t="shared" si="8"/>
        <v>1.5398649638145838</v>
      </c>
      <c r="D121" s="10">
        <f t="shared" si="9"/>
        <v>0.44706964401016325</v>
      </c>
      <c r="E121">
        <f t="shared" si="10"/>
        <v>0.20678677213920024</v>
      </c>
      <c r="F121" s="10">
        <f t="shared" si="11"/>
        <v>12.342586964421583</v>
      </c>
      <c r="G121">
        <f t="shared" si="6"/>
        <v>8.652501231674134E-2</v>
      </c>
      <c r="H121" s="10">
        <f t="shared" si="7"/>
        <v>13.997750553958213</v>
      </c>
      <c r="J121" s="1"/>
    </row>
    <row r="122" spans="1:10" ht="15" customHeight="1" x14ac:dyDescent="0.25">
      <c r="A122">
        <v>237.5</v>
      </c>
      <c r="B122" s="10">
        <v>0.11862022817374837</v>
      </c>
      <c r="C122">
        <f t="shared" si="8"/>
        <v>1.5696855771174894</v>
      </c>
      <c r="D122" s="10">
        <f t="shared" si="9"/>
        <v>0.41089012801605523</v>
      </c>
      <c r="E122">
        <f t="shared" si="10"/>
        <v>0.21079134949697279</v>
      </c>
      <c r="F122" s="10">
        <f t="shared" si="11"/>
        <v>11.343751931735248</v>
      </c>
      <c r="G122">
        <f t="shared" si="6"/>
        <v>8.8200632578231603E-2</v>
      </c>
      <c r="H122" s="10">
        <f t="shared" si="7"/>
        <v>12.86496990818269</v>
      </c>
      <c r="J122" s="1"/>
    </row>
    <row r="123" spans="1:10" ht="15" customHeight="1" x14ac:dyDescent="0.25">
      <c r="A123">
        <v>238</v>
      </c>
      <c r="B123" s="10">
        <v>0.10464037506301255</v>
      </c>
      <c r="C123">
        <f t="shared" si="8"/>
        <v>1.6003345290410507</v>
      </c>
      <c r="D123" s="10">
        <f t="shared" si="9"/>
        <v>0.37263176371643553</v>
      </c>
      <c r="E123">
        <f t="shared" si="10"/>
        <v>0.21490716353694073</v>
      </c>
      <c r="F123" s="10">
        <f t="shared" si="11"/>
        <v>10.287524574742422</v>
      </c>
      <c r="G123">
        <f t="shared" si="6"/>
        <v>8.9922797186816505E-2</v>
      </c>
      <c r="H123" s="10">
        <f t="shared" si="7"/>
        <v>11.667100521961597</v>
      </c>
      <c r="J123" s="1"/>
    </row>
    <row r="124" spans="1:10" ht="15" customHeight="1" x14ac:dyDescent="0.25">
      <c r="A124">
        <v>238.5</v>
      </c>
      <c r="B124" s="10">
        <v>9.0675459559980506E-2</v>
      </c>
      <c r="C124">
        <f t="shared" si="8"/>
        <v>1.6318516871287911</v>
      </c>
      <c r="D124" s="10">
        <f t="shared" si="9"/>
        <v>0.3321387613831896</v>
      </c>
      <c r="E124">
        <f t="shared" si="10"/>
        <v>0.21913956802766951</v>
      </c>
      <c r="F124" s="10">
        <f t="shared" si="11"/>
        <v>9.1696038895767522</v>
      </c>
      <c r="G124">
        <f t="shared" si="6"/>
        <v>9.1693746299766649E-2</v>
      </c>
      <c r="H124" s="10">
        <f t="shared" si="7"/>
        <v>10.399264618907667</v>
      </c>
      <c r="J124" s="1"/>
    </row>
    <row r="125" spans="1:10" ht="15" customHeight="1" x14ac:dyDescent="0.25">
      <c r="A125">
        <v>239</v>
      </c>
      <c r="B125" s="10">
        <v>7.6725481664652442E-2</v>
      </c>
      <c r="C125">
        <f t="shared" si="8"/>
        <v>1.6642794823505174</v>
      </c>
      <c r="D125" s="10">
        <f t="shared" si="9"/>
        <v>0.28924173063201036</v>
      </c>
      <c r="E125">
        <f t="shared" si="10"/>
        <v>0.22349426097742037</v>
      </c>
      <c r="F125" s="10">
        <f t="shared" si="11"/>
        <v>7.985313388855884</v>
      </c>
      <c r="G125">
        <f t="shared" si="6"/>
        <v>9.3515864113275435E-2</v>
      </c>
      <c r="H125" s="10">
        <f t="shared" si="7"/>
        <v>9.0561585860882445</v>
      </c>
      <c r="J125" s="1"/>
    </row>
    <row r="126" spans="1:10" ht="15" customHeight="1" x14ac:dyDescent="0.25">
      <c r="A126">
        <v>239.5</v>
      </c>
      <c r="B126" s="10">
        <v>6.2790441377028272E-2</v>
      </c>
      <c r="C126">
        <f t="shared" si="8"/>
        <v>1.6976631193260898</v>
      </c>
      <c r="D126" s="10">
        <f t="shared" si="9"/>
        <v>0.24375626504148398</v>
      </c>
      <c r="E126">
        <f t="shared" si="10"/>
        <v>0.22797731286486933</v>
      </c>
      <c r="F126" s="10">
        <f t="shared" si="11"/>
        <v>6.7295620261990292</v>
      </c>
      <c r="G126">
        <f t="shared" si="6"/>
        <v>9.5391690674932847E-2</v>
      </c>
      <c r="H126" s="10">
        <f t="shared" si="7"/>
        <v>7.6320086584488642</v>
      </c>
      <c r="J126" s="1"/>
    </row>
    <row r="127" spans="1:10" ht="15" customHeight="1" x14ac:dyDescent="0.25">
      <c r="A127">
        <v>240</v>
      </c>
      <c r="B127" s="10">
        <v>4.8870338697107871E-2</v>
      </c>
      <c r="C127">
        <f t="shared" si="8"/>
        <v>1.7320508075688759</v>
      </c>
      <c r="D127" s="10">
        <f t="shared" si="9"/>
        <v>0.19548135478843123</v>
      </c>
      <c r="E127">
        <f t="shared" si="10"/>
        <v>0.232595197692536</v>
      </c>
      <c r="F127" s="10">
        <f t="shared" si="11"/>
        <v>5.3968003726603122</v>
      </c>
      <c r="G127">
        <f t="shared" si="6"/>
        <v>9.7323934877295001E-2</v>
      </c>
      <c r="H127" s="10">
        <f t="shared" si="7"/>
        <v>6.1205212184257825</v>
      </c>
      <c r="J127" s="1"/>
    </row>
    <row r="128" spans="1:10" ht="15" customHeight="1" x14ac:dyDescent="0.25">
      <c r="A128">
        <v>240.5</v>
      </c>
      <c r="B128" s="10">
        <v>3.4965173624891474E-2</v>
      </c>
      <c r="C128">
        <f t="shared" si="8"/>
        <v>1.7674940162428909</v>
      </c>
      <c r="D128" s="10">
        <f t="shared" si="9"/>
        <v>0.14419760321764016</v>
      </c>
      <c r="E128">
        <f t="shared" si="10"/>
        <v>0.23735482719783993</v>
      </c>
      <c r="F128" s="10">
        <f t="shared" si="11"/>
        <v>3.980971380231805</v>
      </c>
      <c r="G128">
        <f t="shared" si="6"/>
        <v>9.9315488772687907E-2</v>
      </c>
      <c r="H128" s="10">
        <f t="shared" si="7"/>
        <v>4.5148269567443142</v>
      </c>
      <c r="J128" s="1"/>
    </row>
    <row r="129" spans="1:10" ht="15" customHeight="1" x14ac:dyDescent="0.25">
      <c r="A129">
        <v>241</v>
      </c>
      <c r="B129" s="10">
        <v>2.1074946160378954E-2</v>
      </c>
      <c r="C129">
        <f t="shared" si="8"/>
        <v>1.8040477552714254</v>
      </c>
      <c r="D129" s="10">
        <f t="shared" si="9"/>
        <v>8.9665219426622783E-2</v>
      </c>
      <c r="E129">
        <f t="shared" si="10"/>
        <v>0.2422635886028689</v>
      </c>
      <c r="F129" s="10">
        <f t="shared" si="11"/>
        <v>2.4754549616253452</v>
      </c>
      <c r="G129">
        <f t="shared" si="6"/>
        <v>0.10136944336870125</v>
      </c>
      <c r="H129" s="10">
        <f t="shared" si="7"/>
        <v>2.8074180202475594</v>
      </c>
      <c r="J129" s="1"/>
    </row>
    <row r="130" spans="1:10" ht="15" customHeight="1" x14ac:dyDescent="0.25">
      <c r="A130">
        <v>241.5</v>
      </c>
      <c r="B130" s="10">
        <v>6.4552224595159219E-3</v>
      </c>
      <c r="C130">
        <f t="shared" si="8"/>
        <v>1.8417708860334572</v>
      </c>
      <c r="D130" s="10">
        <f t="shared" si="9"/>
        <v>2.8352111647202527E-2</v>
      </c>
      <c r="E130">
        <f t="shared" si="10"/>
        <v>0.2473293863374583</v>
      </c>
      <c r="F130" s="10">
        <f t="shared" si="11"/>
        <v>0.78273801032805557</v>
      </c>
      <c r="G130">
        <f t="shared" si="6"/>
        <v>0.10348910608621981</v>
      </c>
      <c r="H130" s="10">
        <f t="shared" si="7"/>
        <v>0.88770461567391123</v>
      </c>
      <c r="J130" s="1"/>
    </row>
    <row r="131" spans="1:10" ht="15" customHeight="1" x14ac:dyDescent="0.25">
      <c r="A131">
        <v>242</v>
      </c>
      <c r="B131" s="10">
        <v>-9.6843398482631959E-3</v>
      </c>
      <c r="C131">
        <f t="shared" si="8"/>
        <v>1.8807264653463327</v>
      </c>
      <c r="D131" s="10">
        <f t="shared" si="9"/>
        <v>-4.3939128587148428E-2</v>
      </c>
      <c r="E131">
        <f t="shared" si="10"/>
        <v>0.25256068823224714</v>
      </c>
      <c r="F131" s="10">
        <f t="shared" si="11"/>
        <v>-1.213060477251847</v>
      </c>
      <c r="G131">
        <f t="shared" si="6"/>
        <v>0.10567802008781028</v>
      </c>
      <c r="H131" s="10">
        <f t="shared" si="7"/>
        <v>-1.3757341160636174</v>
      </c>
      <c r="J131" s="1"/>
    </row>
    <row r="132" spans="1:10" ht="15" customHeight="1" x14ac:dyDescent="0.25">
      <c r="A132">
        <v>242.5</v>
      </c>
      <c r="B132" s="10">
        <v>-2.512183459395953E-2</v>
      </c>
      <c r="C132">
        <f t="shared" si="8"/>
        <v>1.920982126971164</v>
      </c>
      <c r="D132" s="10">
        <f t="shared" si="9"/>
        <v>-0.11782573354525325</v>
      </c>
      <c r="E132">
        <f t="shared" si="10"/>
        <v>0.2579665767506179</v>
      </c>
      <c r="F132" s="10">
        <f t="shared" si="11"/>
        <v>-3.2529033952839654</v>
      </c>
      <c r="G132">
        <f t="shared" si="6"/>
        <v>0.10793998571450955</v>
      </c>
      <c r="H132" s="10">
        <f t="shared" si="7"/>
        <v>-3.6891237173018796</v>
      </c>
      <c r="J132" s="1"/>
    </row>
    <row r="133" spans="1:10" ht="15" customHeight="1" x14ac:dyDescent="0.25">
      <c r="A133">
        <v>243</v>
      </c>
      <c r="B133" s="10">
        <v>-3.9857261777573254E-2</v>
      </c>
      <c r="C133">
        <f t="shared" si="8"/>
        <v>1.9626105055051504</v>
      </c>
      <c r="D133" s="10">
        <f t="shared" si="9"/>
        <v>-0.19338105683619369</v>
      </c>
      <c r="E133">
        <f t="shared" si="10"/>
        <v>0.26355680591273056</v>
      </c>
      <c r="F133" s="10">
        <f t="shared" si="11"/>
        <v>-5.3388158718694267</v>
      </c>
      <c r="G133">
        <f t="shared" si="6"/>
        <v>0.11027908430433424</v>
      </c>
      <c r="H133" s="10">
        <f t="shared" si="7"/>
        <v>-6.0547608895412246</v>
      </c>
      <c r="J133" s="1"/>
    </row>
    <row r="134" spans="1:10" ht="15" customHeight="1" x14ac:dyDescent="0.25">
      <c r="A134">
        <v>243.5</v>
      </c>
      <c r="B134" s="10">
        <v>-5.389062139910443E-2</v>
      </c>
      <c r="C134">
        <f t="shared" si="8"/>
        <v>2.0056897082590215</v>
      </c>
      <c r="D134" s="10">
        <f t="shared" si="9"/>
        <v>-0.27068133923938981</v>
      </c>
      <c r="E134">
        <f t="shared" si="10"/>
        <v>0.26934186466342491</v>
      </c>
      <c r="F134" s="10">
        <f t="shared" si="11"/>
        <v>-7.472902743386264</v>
      </c>
      <c r="G134">
        <f t="shared" si="6"/>
        <v>0.11269970470707426</v>
      </c>
      <c r="H134" s="10">
        <f t="shared" si="7"/>
        <v>-8.475032731585296</v>
      </c>
      <c r="J134" s="1"/>
    </row>
    <row r="135" spans="1:10" ht="15" customHeight="1" x14ac:dyDescent="0.25">
      <c r="A135">
        <v>244</v>
      </c>
      <c r="B135" s="10">
        <v>-6.7221913458552884E-2</v>
      </c>
      <c r="C135">
        <f t="shared" si="8"/>
        <v>2.0503038415792951</v>
      </c>
      <c r="D135" s="10">
        <f t="shared" si="9"/>
        <v>-0.34980575270465741</v>
      </c>
      <c r="E135">
        <f t="shared" si="10"/>
        <v>0.27533304755145777</v>
      </c>
      <c r="F135" s="10">
        <f t="shared" si="11"/>
        <v>-9.6573497692320061</v>
      </c>
      <c r="G135">
        <f t="shared" si="6"/>
        <v>0.11520657285834043</v>
      </c>
      <c r="H135" s="10">
        <f t="shared" si="7"/>
        <v>-10.952418117182825</v>
      </c>
      <c r="J135" s="1"/>
    </row>
    <row r="136" spans="1:10" ht="15" customHeight="1" x14ac:dyDescent="0.25">
      <c r="A136">
        <v>244.5</v>
      </c>
      <c r="B136" s="10">
        <v>-7.985113795591868E-2</v>
      </c>
      <c r="C136">
        <f t="shared" si="8"/>
        <v>2.0965435990881751</v>
      </c>
      <c r="D136" s="10">
        <f t="shared" si="9"/>
        <v>-0.43083642060631727</v>
      </c>
      <c r="E136">
        <f t="shared" si="10"/>
        <v>0.281542533723592</v>
      </c>
      <c r="F136" s="10">
        <f t="shared" si="11"/>
        <v>-11.894424190994055</v>
      </c>
      <c r="G136">
        <f t="shared" ref="G136:G147" si="12">C136*$H$3</f>
        <v>0.11780478483276439</v>
      </c>
      <c r="H136" s="10">
        <f t="shared" ref="H136:H147" si="13">D136*$H$4</f>
        <v>-13.489488329183795</v>
      </c>
      <c r="J136" s="1"/>
    </row>
    <row r="137" spans="1:10" ht="15" customHeight="1" x14ac:dyDescent="0.25">
      <c r="A137">
        <v>245</v>
      </c>
      <c r="B137" s="10">
        <v>-9.1778294891201859E-2</v>
      </c>
      <c r="C137">
        <f t="shared" si="8"/>
        <v>2.1445069205095613</v>
      </c>
      <c r="D137" s="10">
        <f t="shared" si="9"/>
        <v>-0.5138584068187827</v>
      </c>
      <c r="E137">
        <f t="shared" si="10"/>
        <v>0.28798347539761637</v>
      </c>
      <c r="F137" s="10">
        <f t="shared" si="11"/>
        <v>-14.186474430851248</v>
      </c>
      <c r="G137">
        <f t="shared" si="12"/>
        <v>0.12049984386343207</v>
      </c>
      <c r="H137" s="10">
        <f t="shared" si="13"/>
        <v>-16.088906717496087</v>
      </c>
      <c r="J137" s="1"/>
    </row>
    <row r="138" spans="1:10" ht="15" customHeight="1" x14ac:dyDescent="0.25">
      <c r="A138">
        <v>245.5</v>
      </c>
      <c r="B138" s="10">
        <v>-0.10262538033389922</v>
      </c>
      <c r="C138">
        <f t="shared" si="8"/>
        <v>2.1942997311650374</v>
      </c>
      <c r="D138" s="10">
        <f t="shared" si="9"/>
        <v>-0.59676158983145233</v>
      </c>
      <c r="E138">
        <f t="shared" si="10"/>
        <v>0.29467009716844855</v>
      </c>
      <c r="F138" s="10">
        <f t="shared" si="11"/>
        <v>-16.475244781669279</v>
      </c>
      <c r="G138">
        <f t="shared" si="12"/>
        <v>0.12329770189416328</v>
      </c>
      <c r="H138" s="10">
        <f t="shared" si="13"/>
        <v>-18.684605377622773</v>
      </c>
      <c r="J138" s="1"/>
    </row>
    <row r="139" spans="1:10" ht="15" customHeight="1" x14ac:dyDescent="0.25">
      <c r="A139">
        <v>246</v>
      </c>
      <c r="B139" s="10">
        <v>-0.10959426726881624</v>
      </c>
      <c r="C139">
        <f t="shared" si="8"/>
        <v>2.2460367739042177</v>
      </c>
      <c r="D139" s="10">
        <f t="shared" si="9"/>
        <v>-0.66246240586206295</v>
      </c>
      <c r="E139">
        <f t="shared" si="10"/>
        <v>0.30161780772714608</v>
      </c>
      <c r="F139" s="10">
        <f t="shared" si="11"/>
        <v>-18.289096485438368</v>
      </c>
      <c r="G139">
        <f t="shared" si="12"/>
        <v>0.12620480632567782</v>
      </c>
      <c r="H139" s="10">
        <f t="shared" si="13"/>
        <v>-20.741697927541193</v>
      </c>
      <c r="J139" s="1"/>
    </row>
    <row r="140" spans="1:10" ht="15" customHeight="1" x14ac:dyDescent="0.25">
      <c r="A140">
        <v>246.5</v>
      </c>
      <c r="B140" s="10">
        <v>-0.11687684396551488</v>
      </c>
      <c r="C140">
        <f t="shared" si="8"/>
        <v>2.2998425472362554</v>
      </c>
      <c r="D140" s="10">
        <f t="shared" si="9"/>
        <v>-0.73507069956296545</v>
      </c>
      <c r="E140">
        <f t="shared" si="10"/>
        <v>0.30884332584155477</v>
      </c>
      <c r="F140" s="10">
        <f t="shared" si="11"/>
        <v>-20.293648105859457</v>
      </c>
      <c r="G140">
        <f t="shared" si="12"/>
        <v>0.12922815272920501</v>
      </c>
      <c r="H140" s="10">
        <f t="shared" si="13"/>
        <v>-23.015063603316449</v>
      </c>
      <c r="J140" s="1"/>
    </row>
    <row r="141" spans="1:10" ht="15" customHeight="1" x14ac:dyDescent="0.25">
      <c r="A141">
        <v>247</v>
      </c>
      <c r="B141" s="10">
        <v>-0.12447311042399511</v>
      </c>
      <c r="C141">
        <f t="shared" si="8"/>
        <v>2.3558523658237531</v>
      </c>
      <c r="D141" s="10">
        <f t="shared" si="9"/>
        <v>-0.81530389820154092</v>
      </c>
      <c r="E141">
        <f t="shared" si="10"/>
        <v>0.31636482276886935</v>
      </c>
      <c r="F141" s="10">
        <f t="shared" si="11"/>
        <v>-22.508706195573591</v>
      </c>
      <c r="G141">
        <f t="shared" si="12"/>
        <v>0.1323753444356365</v>
      </c>
      <c r="H141" s="10">
        <f t="shared" si="13"/>
        <v>-25.527165052690247</v>
      </c>
      <c r="J141" s="1"/>
    </row>
    <row r="142" spans="1:10" ht="15" customHeight="1" x14ac:dyDescent="0.25">
      <c r="A142">
        <v>247.5</v>
      </c>
      <c r="B142" s="10">
        <v>-0.13238306664425703</v>
      </c>
      <c r="C142">
        <f t="shared" si="8"/>
        <v>2.4142135623730976</v>
      </c>
      <c r="D142" s="10">
        <f t="shared" si="9"/>
        <v>-0.90396812313072894</v>
      </c>
      <c r="E142">
        <f t="shared" si="10"/>
        <v>0.32420208365616465</v>
      </c>
      <c r="F142" s="10">
        <f t="shared" si="11"/>
        <v>-24.95652595136238</v>
      </c>
      <c r="G142">
        <f t="shared" si="12"/>
        <v>0.13565466006974417</v>
      </c>
      <c r="H142" s="10">
        <f t="shared" si="13"/>
        <v>-28.303241935223124</v>
      </c>
      <c r="J142" s="1"/>
    </row>
    <row r="143" spans="1:10" ht="15" customHeight="1" x14ac:dyDescent="0.25">
      <c r="A143">
        <v>248</v>
      </c>
      <c r="B143" s="10">
        <v>-0.14060671262630045</v>
      </c>
      <c r="C143">
        <f t="shared" si="8"/>
        <v>2.4750868534162946</v>
      </c>
      <c r="D143" s="10">
        <f t="shared" si="9"/>
        <v>-1.0019711579765116</v>
      </c>
      <c r="E143">
        <f t="shared" si="10"/>
        <v>0.33237669094973543</v>
      </c>
      <c r="F143" s="10">
        <f t="shared" si="11"/>
        <v>-27.662169236626038</v>
      </c>
      <c r="G143">
        <f t="shared" si="12"/>
        <v>0.13907513029346141</v>
      </c>
      <c r="H143" s="10">
        <f t="shared" si="13"/>
        <v>-31.37171695624458</v>
      </c>
      <c r="J143" s="1"/>
    </row>
    <row r="144" spans="1:10" ht="15" customHeight="1" x14ac:dyDescent="0.25">
      <c r="A144">
        <v>248.5</v>
      </c>
      <c r="B144" s="10">
        <v>-0.14914404837012549</v>
      </c>
      <c r="C144">
        <f t="shared" si="8"/>
        <v>2.538647895664309</v>
      </c>
      <c r="D144" s="10">
        <f t="shared" si="9"/>
        <v>-1.1103376392605342</v>
      </c>
      <c r="E144">
        <f t="shared" si="10"/>
        <v>0.34091223339607479</v>
      </c>
      <c r="F144" s="10">
        <f t="shared" si="11"/>
        <v>-30.65392396029501</v>
      </c>
      <c r="G144">
        <f t="shared" si="12"/>
        <v>0.14264662525737731</v>
      </c>
      <c r="H144" s="10">
        <f t="shared" si="13"/>
        <v>-34.764671485247327</v>
      </c>
      <c r="J144" s="1"/>
    </row>
    <row r="145" spans="1:10" ht="15" customHeight="1" x14ac:dyDescent="0.25">
      <c r="A145">
        <v>249</v>
      </c>
      <c r="B145" s="10">
        <v>-0.15799507387573222</v>
      </c>
      <c r="C145">
        <f t="shared" si="8"/>
        <v>2.6050890646937988</v>
      </c>
      <c r="D145" s="10">
        <f t="shared" si="9"/>
        <v>-1.2302269103153833</v>
      </c>
      <c r="E145">
        <f t="shared" si="10"/>
        <v>0.34983454489975901</v>
      </c>
      <c r="F145" s="10">
        <f t="shared" si="11"/>
        <v>-33.96379698325952</v>
      </c>
      <c r="G145">
        <f t="shared" si="12"/>
        <v>0.14637995454514435</v>
      </c>
      <c r="H145" s="10">
        <f t="shared" si="13"/>
        <v>-38.518404561974656</v>
      </c>
      <c r="J145" s="1"/>
    </row>
    <row r="146" spans="1:10" ht="15" customHeight="1" x14ac:dyDescent="0.25">
      <c r="A146">
        <v>249.5</v>
      </c>
      <c r="B146" s="10">
        <v>-0.16715978914312046</v>
      </c>
      <c r="C146">
        <f t="shared" si="8"/>
        <v>2.674621493926824</v>
      </c>
      <c r="D146" s="10">
        <f t="shared" si="9"/>
        <v>-1.3629540794535269</v>
      </c>
      <c r="E146">
        <f t="shared" si="10"/>
        <v>0.35917197833578984</v>
      </c>
      <c r="F146" s="10">
        <f t="shared" si="11"/>
        <v>-37.628095487033107</v>
      </c>
      <c r="G146">
        <f t="shared" si="12"/>
        <v>0.15028698174374802</v>
      </c>
      <c r="H146" s="10">
        <f t="shared" si="13"/>
        <v>-42.674092227689933</v>
      </c>
      <c r="J146" s="1"/>
    </row>
    <row r="147" spans="1:10" ht="15" customHeight="1" x14ac:dyDescent="0.25">
      <c r="A147">
        <v>250</v>
      </c>
      <c r="B147" s="10">
        <v>-0.17767611830848287</v>
      </c>
      <c r="C147">
        <f t="shared" si="8"/>
        <v>2.7474774194546252</v>
      </c>
      <c r="D147" s="10">
        <f t="shared" si="9"/>
        <v>-1.5188877808860113</v>
      </c>
      <c r="E147">
        <f t="shared" si="10"/>
        <v>0.36895572043340019</v>
      </c>
      <c r="F147" s="10">
        <f t="shared" si="11"/>
        <v>-41.933074132755777</v>
      </c>
      <c r="G147">
        <f t="shared" si="12"/>
        <v>0.15438075619915517</v>
      </c>
      <c r="H147" s="10">
        <f t="shared" si="13"/>
        <v>-47.556376419541017</v>
      </c>
      <c r="J147" s="1"/>
    </row>
  </sheetData>
  <sortState ref="J7:K137">
    <sortCondition ref="J7"/>
  </sortState>
  <mergeCells count="14">
    <mergeCell ref="I1:K1"/>
    <mergeCell ref="Y6:AA6"/>
    <mergeCell ref="L1:M1"/>
    <mergeCell ref="N1:O1"/>
    <mergeCell ref="L2:M2"/>
    <mergeCell ref="N2:O2"/>
    <mergeCell ref="E2:F2"/>
    <mergeCell ref="E1:F1"/>
    <mergeCell ref="G1:H1"/>
    <mergeCell ref="G2:H2"/>
    <mergeCell ref="A2:B2"/>
    <mergeCell ref="A1:B1"/>
    <mergeCell ref="C2:D2"/>
    <mergeCell ref="C1:D1"/>
  </mergeCells>
  <pageMargins left="0.7" right="0.7" top="0.75" bottom="0.75" header="0.3" footer="0.3"/>
  <pageSetup paperSize="168" orientation="landscape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Y D A A B Q S w M E F A A C A A g A 1 1 7 j T H S r d B q m A A A A + A A A A B I A H A B D b 2 5 m a W c v U G F j a 2 F n Z S 5 4 b W w g o h g A K K A U A A A A A A A A A A A A A A A A A A A A A A A A A A A A h Y + 9 D o I w G E V f h X S n P 8 C A 5 K M M r p K Y E I 1 r U y s 0 Q j G 0 W N 7 N w U f y F S R R 1 M 3 x n p z h 3 M f t D s X U t c F V D V b 3 J k c M U x Q o I / u j N n W O R n c K U 1 R w 2 A p 5 F r U K Z t n Y b L L H H D X O X T J C v P f Y x 7 g f a h J R y s i h 3 F S y U Z 1 A H 1 n / l 0 N t r B N G K s R h / 4 r h E U 5 W O E l j h u O U A V k w l N p 8 l W g u x h T I D 4 T 1 2 L p x U F y Z c F c B W S a Q 9 w v + B F B L A w Q U A A I A C A D X X u N M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1 1 7 j T C i K R 7 g O A A A A E Q A A A B M A H A B G b 3 J t d W x h c y 9 T Z W N 0 a W 9 u M S 5 t I K I Y A C i g F A A A A A A A A A A A A A A A A A A A A A A A A A A A A C t O T S 7 J z M 9 T C I b Q h t Y A U E s B A i 0 A F A A C A A g A 1 1 7 j T H S r d B q m A A A A + A A A A B I A A A A A A A A A A A A A A A A A A A A A A E N v b m Z p Z y 9 Q Y W N r Y W d l L n h t b F B L A Q I t A B Q A A g A I A N d e 4 0 w P y u m r p A A A A O k A A A A T A A A A A A A A A A A A A A A A A P I A A A B b Q 2 9 u d G V u d F 9 U e X B l c 1 0 u e G 1 s U E s B A i 0 A F A A C A A g A 1 1 7 j T C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C 3 G 8 p I y D B d H h C L G A l E d i p 0 A A A A A A g A A A A A A A 2 Y A A M A A A A A Q A A A A 1 1 W f I L s v N D M U f i X 8 m 3 i W E g A A A A A E g A A A o A A A A B A A A A C G t s i + L K 1 A d x q 9 K B 3 v u J 2 M U A A A A N n 7 0 5 B O 2 X i T E + 2 g 6 1 O b n 4 g R s H z j o 3 3 u C 2 L j 7 y C K 4 Z m e j x N Q c I P z j s C J I Y W H L H W U u k + i I 9 T B G F 5 G 2 + M H k l g g h a 0 B c J v 5 C 6 P U E S X q p n L q a i e m F A A A A N Q 1 6 1 6 F 9 O U L 5 z l C N J e d 6 + P h Q i 4 M < / D a t a M a s h u p > 
</file>

<file path=customXml/itemProps1.xml><?xml version="1.0" encoding="utf-8"?>
<ds:datastoreItem xmlns:ds="http://schemas.openxmlformats.org/officeDocument/2006/customXml" ds:itemID="{AE5D5741-111D-43DE-9405-4343D631F661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4Q Speed-Flow Curves</vt:lpstr>
      <vt:lpstr>4Q Suter Data</vt:lpstr>
      <vt:lpstr>4QBEP, 4QOP, MC, System Curves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Lang</dc:creator>
  <cp:lastModifiedBy>Scott Lang</cp:lastModifiedBy>
  <dcterms:created xsi:type="dcterms:W3CDTF">2018-07-03T16:07:54Z</dcterms:created>
  <dcterms:modified xsi:type="dcterms:W3CDTF">2018-11-01T00:07:34Z</dcterms:modified>
</cp:coreProperties>
</file>